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0400" windowHeight="8010"/>
  </bookViews>
  <sheets>
    <sheet name="Reglan" sheetId="1" r:id="rId1"/>
  </sheets>
  <definedNames>
    <definedName name="_xlnm.Print_Area" localSheetId="0">Reglan!$A$42:$G$84</definedName>
  </definedNames>
  <calcPr calcId="125725"/>
</workbook>
</file>

<file path=xl/calcChain.xml><?xml version="1.0" encoding="utf-8"?>
<calcChain xmlns="http://schemas.openxmlformats.org/spreadsheetml/2006/main">
  <c r="M44" i="1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M140"/>
  <c r="M141"/>
  <c r="M142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M43"/>
  <c r="I43"/>
  <c r="J44"/>
  <c r="K44"/>
  <c r="L44"/>
  <c r="J45"/>
  <c r="K45"/>
  <c r="L45"/>
  <c r="J46"/>
  <c r="K46"/>
  <c r="L46"/>
  <c r="J47"/>
  <c r="K47"/>
  <c r="L47"/>
  <c r="J48"/>
  <c r="K48"/>
  <c r="L48"/>
  <c r="J49"/>
  <c r="K49"/>
  <c r="L49"/>
  <c r="J50"/>
  <c r="K50"/>
  <c r="L50"/>
  <c r="J51"/>
  <c r="K51"/>
  <c r="L51"/>
  <c r="J52"/>
  <c r="K52"/>
  <c r="L52"/>
  <c r="J53"/>
  <c r="K53"/>
  <c r="L53"/>
  <c r="J54"/>
  <c r="K54"/>
  <c r="L54"/>
  <c r="J55"/>
  <c r="K55"/>
  <c r="L55"/>
  <c r="J56"/>
  <c r="K56"/>
  <c r="L56"/>
  <c r="J57"/>
  <c r="K57"/>
  <c r="L57"/>
  <c r="J58"/>
  <c r="K58"/>
  <c r="L58"/>
  <c r="J59"/>
  <c r="K59"/>
  <c r="L59"/>
  <c r="J60"/>
  <c r="K60"/>
  <c r="L60"/>
  <c r="J61"/>
  <c r="K61"/>
  <c r="L61"/>
  <c r="J62"/>
  <c r="K62"/>
  <c r="L62"/>
  <c r="J63"/>
  <c r="K63"/>
  <c r="L63"/>
  <c r="J64"/>
  <c r="K64"/>
  <c r="L64"/>
  <c r="J65"/>
  <c r="K65"/>
  <c r="L65"/>
  <c r="J66"/>
  <c r="K66"/>
  <c r="L66"/>
  <c r="J67"/>
  <c r="K67"/>
  <c r="L67"/>
  <c r="J68"/>
  <c r="K68"/>
  <c r="L68"/>
  <c r="J69"/>
  <c r="K69"/>
  <c r="L69"/>
  <c r="J70"/>
  <c r="K70"/>
  <c r="L70"/>
  <c r="J71"/>
  <c r="K71"/>
  <c r="L71"/>
  <c r="J72"/>
  <c r="K72"/>
  <c r="L72"/>
  <c r="J73"/>
  <c r="K73"/>
  <c r="L73"/>
  <c r="J74"/>
  <c r="K74"/>
  <c r="L74"/>
  <c r="J75"/>
  <c r="K75"/>
  <c r="L75"/>
  <c r="J76"/>
  <c r="K76"/>
  <c r="L76"/>
  <c r="J77"/>
  <c r="K77"/>
  <c r="L77"/>
  <c r="J78"/>
  <c r="K78"/>
  <c r="L78"/>
  <c r="J79"/>
  <c r="K79"/>
  <c r="L79"/>
  <c r="J80"/>
  <c r="K80"/>
  <c r="L80"/>
  <c r="J81"/>
  <c r="K81"/>
  <c r="L81"/>
  <c r="J82"/>
  <c r="K82"/>
  <c r="L82"/>
  <c r="J83"/>
  <c r="K83"/>
  <c r="L83"/>
  <c r="J84"/>
  <c r="K84"/>
  <c r="L84"/>
  <c r="J85"/>
  <c r="K85"/>
  <c r="L85"/>
  <c r="J86"/>
  <c r="K86"/>
  <c r="L86"/>
  <c r="J87"/>
  <c r="K87"/>
  <c r="L87"/>
  <c r="J88"/>
  <c r="K88"/>
  <c r="L88"/>
  <c r="J89"/>
  <c r="K89"/>
  <c r="L89"/>
  <c r="J90"/>
  <c r="K90"/>
  <c r="L90"/>
  <c r="J91"/>
  <c r="K91"/>
  <c r="L91"/>
  <c r="J92"/>
  <c r="K92"/>
  <c r="L92"/>
  <c r="J93"/>
  <c r="K93"/>
  <c r="L93"/>
  <c r="J94"/>
  <c r="K94"/>
  <c r="L94"/>
  <c r="J95"/>
  <c r="K95"/>
  <c r="L95"/>
  <c r="J96"/>
  <c r="K96"/>
  <c r="L96"/>
  <c r="J97"/>
  <c r="K97"/>
  <c r="L97"/>
  <c r="J98"/>
  <c r="K98"/>
  <c r="L98"/>
  <c r="J99"/>
  <c r="K99"/>
  <c r="L99"/>
  <c r="J100"/>
  <c r="K100"/>
  <c r="L100"/>
  <c r="J101"/>
  <c r="K101"/>
  <c r="L101"/>
  <c r="J102"/>
  <c r="K102"/>
  <c r="L102"/>
  <c r="J103"/>
  <c r="K103"/>
  <c r="L103"/>
  <c r="J104"/>
  <c r="K104"/>
  <c r="L104"/>
  <c r="J105"/>
  <c r="K105"/>
  <c r="L105"/>
  <c r="J106"/>
  <c r="K106"/>
  <c r="L106"/>
  <c r="J107"/>
  <c r="K107"/>
  <c r="L107"/>
  <c r="J108"/>
  <c r="K108"/>
  <c r="L108"/>
  <c r="J109"/>
  <c r="K109"/>
  <c r="L109"/>
  <c r="J110"/>
  <c r="K110"/>
  <c r="L110"/>
  <c r="J111"/>
  <c r="K111"/>
  <c r="L111"/>
  <c r="J112"/>
  <c r="K112"/>
  <c r="L112"/>
  <c r="J113"/>
  <c r="K113"/>
  <c r="L113"/>
  <c r="J114"/>
  <c r="K114"/>
  <c r="L114"/>
  <c r="J115"/>
  <c r="K115"/>
  <c r="L115"/>
  <c r="J116"/>
  <c r="K116"/>
  <c r="L116"/>
  <c r="J117"/>
  <c r="K117"/>
  <c r="L117"/>
  <c r="J118"/>
  <c r="K118"/>
  <c r="L118"/>
  <c r="J119"/>
  <c r="K119"/>
  <c r="L119"/>
  <c r="J120"/>
  <c r="K120"/>
  <c r="L120"/>
  <c r="J121"/>
  <c r="K121"/>
  <c r="L121"/>
  <c r="J122"/>
  <c r="K122"/>
  <c r="L122"/>
  <c r="J123"/>
  <c r="K123"/>
  <c r="L123"/>
  <c r="J124"/>
  <c r="K124"/>
  <c r="L124"/>
  <c r="J125"/>
  <c r="K125"/>
  <c r="L125"/>
  <c r="J126"/>
  <c r="K126"/>
  <c r="L126"/>
  <c r="J127"/>
  <c r="K127"/>
  <c r="L127"/>
  <c r="J128"/>
  <c r="K128"/>
  <c r="L128"/>
  <c r="J129"/>
  <c r="K129"/>
  <c r="L129"/>
  <c r="J130"/>
  <c r="K130"/>
  <c r="L130"/>
  <c r="J131"/>
  <c r="K131"/>
  <c r="L131"/>
  <c r="J132"/>
  <c r="K132"/>
  <c r="L132"/>
  <c r="J133"/>
  <c r="K133"/>
  <c r="L133"/>
  <c r="J134"/>
  <c r="K134"/>
  <c r="L134"/>
  <c r="J135"/>
  <c r="K135"/>
  <c r="L135"/>
  <c r="J136"/>
  <c r="K136"/>
  <c r="L136"/>
  <c r="J137"/>
  <c r="K137"/>
  <c r="L137"/>
  <c r="J138"/>
  <c r="K138"/>
  <c r="L138"/>
  <c r="J139"/>
  <c r="K139"/>
  <c r="L139"/>
  <c r="J140"/>
  <c r="K140"/>
  <c r="L140"/>
  <c r="J141"/>
  <c r="K141"/>
  <c r="L141"/>
  <c r="J142"/>
  <c r="K142"/>
  <c r="L142"/>
  <c r="L43"/>
  <c r="K43"/>
  <c r="J43"/>
  <c r="I40"/>
  <c r="E43"/>
  <c r="E44" s="1"/>
  <c r="E45" s="1"/>
  <c r="E46" s="1"/>
  <c r="E47" s="1"/>
  <c r="E48" s="1"/>
  <c r="E49" s="1"/>
  <c r="E50" s="1"/>
  <c r="E51" s="1"/>
  <c r="E52" s="1"/>
  <c r="E53" s="1"/>
  <c r="E54" s="1"/>
  <c r="E55" s="1"/>
  <c r="E56" s="1"/>
  <c r="D43"/>
  <c r="D44" s="1"/>
  <c r="D45" s="1"/>
  <c r="D46" s="1"/>
  <c r="D47" s="1"/>
  <c r="D48" s="1"/>
  <c r="D49" s="1"/>
  <c r="D50" s="1"/>
  <c r="D51" s="1"/>
  <c r="D52" s="1"/>
  <c r="D53" s="1"/>
  <c r="D54" s="1"/>
  <c r="D55" s="1"/>
  <c r="D56" s="1"/>
  <c r="C43"/>
  <c r="C44" s="1"/>
  <c r="C45" s="1"/>
  <c r="C46" s="1"/>
  <c r="C47" s="1"/>
  <c r="C48" s="1"/>
  <c r="C49" s="1"/>
  <c r="C50" s="1"/>
  <c r="C51" s="1"/>
  <c r="C52" s="1"/>
  <c r="C53" s="1"/>
  <c r="C54" s="1"/>
  <c r="C55" s="1"/>
  <c r="C56" s="1"/>
  <c r="B43"/>
  <c r="D36"/>
  <c r="E13"/>
  <c r="E32"/>
  <c r="E24"/>
  <c r="H24" s="1"/>
  <c r="E11"/>
  <c r="G43" l="1"/>
  <c r="B44"/>
  <c r="E30"/>
  <c r="E27"/>
  <c r="E29"/>
  <c r="E28"/>
  <c r="C57"/>
  <c r="C58" s="1"/>
  <c r="C59" s="1"/>
  <c r="C60" s="1"/>
  <c r="C61" s="1"/>
  <c r="C62" s="1"/>
  <c r="C63" s="1"/>
  <c r="C64" s="1"/>
  <c r="C65" s="1"/>
  <c r="C66" s="1"/>
  <c r="C67" s="1"/>
  <c r="C68" s="1"/>
  <c r="C69" s="1"/>
  <c r="C70" s="1"/>
  <c r="C71" s="1"/>
  <c r="C72" s="1"/>
  <c r="C73" s="1"/>
  <c r="C74" s="1"/>
  <c r="C75" s="1"/>
  <c r="C76" s="1"/>
  <c r="C77" s="1"/>
  <c r="C78" s="1"/>
  <c r="D57"/>
  <c r="D58" s="1"/>
  <c r="D59" s="1"/>
  <c r="D60" s="1"/>
  <c r="D61" s="1"/>
  <c r="D62" s="1"/>
  <c r="D63" s="1"/>
  <c r="D64" s="1"/>
  <c r="D65" s="1"/>
  <c r="D66" s="1"/>
  <c r="D67" s="1"/>
  <c r="D68" s="1"/>
  <c r="D69" s="1"/>
  <c r="D70" s="1"/>
  <c r="D71" s="1"/>
  <c r="D72" s="1"/>
  <c r="D73" s="1"/>
  <c r="D74" s="1"/>
  <c r="D75" s="1"/>
  <c r="D76" s="1"/>
  <c r="D77" s="1"/>
  <c r="D78" s="1"/>
  <c r="E57"/>
  <c r="E58" s="1"/>
  <c r="E59" s="1"/>
  <c r="E60" s="1"/>
  <c r="E61" s="1"/>
  <c r="E62" s="1"/>
  <c r="E63" s="1"/>
  <c r="E64" s="1"/>
  <c r="E65" s="1"/>
  <c r="E66" s="1"/>
  <c r="E67" s="1"/>
  <c r="E68" s="1"/>
  <c r="E69" s="1"/>
  <c r="E70" s="1"/>
  <c r="E71" s="1"/>
  <c r="E72" s="1"/>
  <c r="E73" s="1"/>
  <c r="E74" s="1"/>
  <c r="E75" s="1"/>
  <c r="E76" s="1"/>
  <c r="E77" s="1"/>
  <c r="E78" s="1"/>
  <c r="G44" l="1"/>
  <c r="B45"/>
  <c r="G45" l="1"/>
  <c r="B46"/>
  <c r="G46" l="1"/>
  <c r="B47"/>
  <c r="B48" l="1"/>
  <c r="G47"/>
  <c r="B49" l="1"/>
  <c r="G48"/>
  <c r="B50" l="1"/>
  <c r="G49"/>
  <c r="B51" l="1"/>
  <c r="G50"/>
  <c r="B52" l="1"/>
  <c r="G51"/>
  <c r="B53" l="1"/>
  <c r="G52"/>
  <c r="B54" l="1"/>
  <c r="G53"/>
  <c r="B55" l="1"/>
  <c r="G54"/>
  <c r="B56" l="1"/>
  <c r="G55"/>
  <c r="B57" l="1"/>
  <c r="G56"/>
  <c r="B58" l="1"/>
  <c r="G57"/>
  <c r="B59" l="1"/>
  <c r="G58"/>
  <c r="B60" l="1"/>
  <c r="G59"/>
  <c r="B61" l="1"/>
  <c r="G60"/>
  <c r="B62" l="1"/>
  <c r="G61"/>
  <c r="B63" l="1"/>
  <c r="G62"/>
  <c r="C79"/>
  <c r="C80" s="1"/>
  <c r="C81" s="1"/>
  <c r="C82" s="1"/>
  <c r="C83" s="1"/>
  <c r="C84" s="1"/>
  <c r="C85" s="1"/>
  <c r="C86" s="1"/>
  <c r="C87" s="1"/>
  <c r="C88" s="1"/>
  <c r="C89" s="1"/>
  <c r="C90" s="1"/>
  <c r="C91" s="1"/>
  <c r="C92" s="1"/>
  <c r="C93" s="1"/>
  <c r="C94" s="1"/>
  <c r="C95" s="1"/>
  <c r="C96" s="1"/>
  <c r="C97" s="1"/>
  <c r="C98" s="1"/>
  <c r="C99" s="1"/>
  <c r="C100" s="1"/>
  <c r="C101" s="1"/>
  <c r="C102" s="1"/>
  <c r="C103" s="1"/>
  <c r="C104" s="1"/>
  <c r="C105" s="1"/>
  <c r="C106" s="1"/>
  <c r="C107" s="1"/>
  <c r="C108" s="1"/>
  <c r="C109" s="1"/>
  <c r="C110" s="1"/>
  <c r="C111" s="1"/>
  <c r="C112" s="1"/>
  <c r="C113" s="1"/>
  <c r="C114" s="1"/>
  <c r="C115" s="1"/>
  <c r="C116" s="1"/>
  <c r="C117" s="1"/>
  <c r="C118" s="1"/>
  <c r="C119" s="1"/>
  <c r="C120" s="1"/>
  <c r="C121" s="1"/>
  <c r="C122" s="1"/>
  <c r="C123" s="1"/>
  <c r="C124" s="1"/>
  <c r="C125" s="1"/>
  <c r="C126" s="1"/>
  <c r="C127" s="1"/>
  <c r="C128" s="1"/>
  <c r="C129" s="1"/>
  <c r="C130" s="1"/>
  <c r="C131" s="1"/>
  <c r="C132" s="1"/>
  <c r="C133" s="1"/>
  <c r="C134" s="1"/>
  <c r="C135" s="1"/>
  <c r="C136" s="1"/>
  <c r="C137" s="1"/>
  <c r="C138" s="1"/>
  <c r="C139" s="1"/>
  <c r="C140" s="1"/>
  <c r="C141" s="1"/>
  <c r="C142" s="1"/>
  <c r="D79"/>
  <c r="D80" s="1"/>
  <c r="D81" s="1"/>
  <c r="D82" s="1"/>
  <c r="D83" s="1"/>
  <c r="D84" s="1"/>
  <c r="D85" s="1"/>
  <c r="D86" s="1"/>
  <c r="D87" s="1"/>
  <c r="D88" s="1"/>
  <c r="D89" s="1"/>
  <c r="D90" s="1"/>
  <c r="D91" s="1"/>
  <c r="D92" s="1"/>
  <c r="D93" s="1"/>
  <c r="D94" s="1"/>
  <c r="D95" s="1"/>
  <c r="D96" s="1"/>
  <c r="D97" s="1"/>
  <c r="D98" s="1"/>
  <c r="D99" s="1"/>
  <c r="D100" s="1"/>
  <c r="D101" s="1"/>
  <c r="D102" s="1"/>
  <c r="D103" s="1"/>
  <c r="D104" s="1"/>
  <c r="D105" s="1"/>
  <c r="D106" s="1"/>
  <c r="D107" s="1"/>
  <c r="D108" s="1"/>
  <c r="D109" s="1"/>
  <c r="D110" s="1"/>
  <c r="D111" s="1"/>
  <c r="D112" s="1"/>
  <c r="D113" s="1"/>
  <c r="D114" s="1"/>
  <c r="D115" s="1"/>
  <c r="D116" s="1"/>
  <c r="D117" s="1"/>
  <c r="D118" s="1"/>
  <c r="D119" s="1"/>
  <c r="D120" s="1"/>
  <c r="D121" s="1"/>
  <c r="D122" s="1"/>
  <c r="D123" s="1"/>
  <c r="D124" s="1"/>
  <c r="D125" s="1"/>
  <c r="D126" s="1"/>
  <c r="D127" s="1"/>
  <c r="D128" s="1"/>
  <c r="D129" s="1"/>
  <c r="D130" s="1"/>
  <c r="D131" s="1"/>
  <c r="D132" s="1"/>
  <c r="D133" s="1"/>
  <c r="D134" s="1"/>
  <c r="D135" s="1"/>
  <c r="D136" s="1"/>
  <c r="D137" s="1"/>
  <c r="D138" s="1"/>
  <c r="D139" s="1"/>
  <c r="D140" s="1"/>
  <c r="D141" s="1"/>
  <c r="D142" s="1"/>
  <c r="E79"/>
  <c r="E80" s="1"/>
  <c r="E81" s="1"/>
  <c r="E82" s="1"/>
  <c r="E83" s="1"/>
  <c r="E84" s="1"/>
  <c r="E85" s="1"/>
  <c r="E86" s="1"/>
  <c r="E87" s="1"/>
  <c r="E88" s="1"/>
  <c r="E89" s="1"/>
  <c r="E90" s="1"/>
  <c r="E91" s="1"/>
  <c r="E92" s="1"/>
  <c r="E93" s="1"/>
  <c r="E94" s="1"/>
  <c r="E95" s="1"/>
  <c r="E96" s="1"/>
  <c r="E97" s="1"/>
  <c r="E98" s="1"/>
  <c r="E99" s="1"/>
  <c r="E100" s="1"/>
  <c r="E101" s="1"/>
  <c r="E102" s="1"/>
  <c r="E103" s="1"/>
  <c r="E104" s="1"/>
  <c r="E105" s="1"/>
  <c r="E106" s="1"/>
  <c r="E107" s="1"/>
  <c r="E108" s="1"/>
  <c r="E109" s="1"/>
  <c r="E110" s="1"/>
  <c r="E111" s="1"/>
  <c r="E112" s="1"/>
  <c r="E113" s="1"/>
  <c r="E114" s="1"/>
  <c r="E115" s="1"/>
  <c r="E116" s="1"/>
  <c r="E117" s="1"/>
  <c r="E118" s="1"/>
  <c r="E119" s="1"/>
  <c r="E120" s="1"/>
  <c r="E121" s="1"/>
  <c r="E122" s="1"/>
  <c r="E123" s="1"/>
  <c r="E124" s="1"/>
  <c r="E125" s="1"/>
  <c r="E126" s="1"/>
  <c r="E127" s="1"/>
  <c r="E128" s="1"/>
  <c r="E129" s="1"/>
  <c r="E130" s="1"/>
  <c r="E131" s="1"/>
  <c r="E132" s="1"/>
  <c r="E133" s="1"/>
  <c r="E134" s="1"/>
  <c r="E135" s="1"/>
  <c r="E136" s="1"/>
  <c r="E137" s="1"/>
  <c r="E138" s="1"/>
  <c r="E139" s="1"/>
  <c r="E140" s="1"/>
  <c r="E141" s="1"/>
  <c r="E142" s="1"/>
  <c r="G63" l="1"/>
  <c r="B64"/>
  <c r="B65" l="1"/>
  <c r="G64"/>
  <c r="B66" l="1"/>
  <c r="G65"/>
  <c r="B67" l="1"/>
  <c r="G66"/>
  <c r="B68" l="1"/>
  <c r="G67"/>
  <c r="B69" l="1"/>
  <c r="G68"/>
  <c r="B70" l="1"/>
  <c r="G69"/>
  <c r="B71" l="1"/>
  <c r="G70"/>
  <c r="B72" l="1"/>
  <c r="G71"/>
  <c r="B73" l="1"/>
  <c r="G72"/>
  <c r="B74" l="1"/>
  <c r="G73"/>
  <c r="B75" l="1"/>
  <c r="G74"/>
  <c r="B76" l="1"/>
  <c r="G75"/>
  <c r="B77" l="1"/>
  <c r="G76"/>
  <c r="B78" l="1"/>
  <c r="G77"/>
  <c r="B79" l="1"/>
  <c r="G78"/>
  <c r="B80" l="1"/>
  <c r="G79"/>
  <c r="B81" l="1"/>
  <c r="G80"/>
  <c r="B82" l="1"/>
  <c r="G81"/>
  <c r="B83" l="1"/>
  <c r="G82"/>
  <c r="B84" l="1"/>
  <c r="G83"/>
  <c r="B85" l="1"/>
  <c r="G84"/>
  <c r="B86" l="1"/>
  <c r="G85"/>
  <c r="B87" l="1"/>
  <c r="G86"/>
  <c r="B88" l="1"/>
  <c r="G87"/>
  <c r="B89" l="1"/>
  <c r="G88"/>
  <c r="B90" l="1"/>
  <c r="G89"/>
  <c r="B91" l="1"/>
  <c r="G90"/>
  <c r="B92" l="1"/>
  <c r="G91"/>
  <c r="B93" l="1"/>
  <c r="G92"/>
  <c r="B94" l="1"/>
  <c r="G93"/>
  <c r="B95" l="1"/>
  <c r="G94"/>
  <c r="B96" l="1"/>
  <c r="G95"/>
  <c r="B97" l="1"/>
  <c r="G96"/>
  <c r="B98" l="1"/>
  <c r="G97"/>
  <c r="B99" l="1"/>
  <c r="G98"/>
  <c r="B100" l="1"/>
  <c r="G99"/>
  <c r="B101" l="1"/>
  <c r="G100"/>
  <c r="B102" l="1"/>
  <c r="G101"/>
  <c r="B103" l="1"/>
  <c r="G102"/>
  <c r="B104" l="1"/>
  <c r="G103"/>
  <c r="B105" l="1"/>
  <c r="G104"/>
  <c r="B106" l="1"/>
  <c r="G105"/>
  <c r="B107" l="1"/>
  <c r="G106"/>
  <c r="B108" l="1"/>
  <c r="G107"/>
  <c r="B109" l="1"/>
  <c r="G108"/>
  <c r="B110" l="1"/>
  <c r="G109"/>
  <c r="B111" l="1"/>
  <c r="G110"/>
  <c r="B112" l="1"/>
  <c r="G111"/>
  <c r="B113" l="1"/>
  <c r="G112"/>
  <c r="B114" l="1"/>
  <c r="G113"/>
  <c r="B115" l="1"/>
  <c r="G114"/>
  <c r="B116" l="1"/>
  <c r="G115"/>
  <c r="B117" l="1"/>
  <c r="G116"/>
  <c r="B118" l="1"/>
  <c r="G117"/>
  <c r="B119" l="1"/>
  <c r="G118"/>
  <c r="B120" l="1"/>
  <c r="G119"/>
  <c r="B121" l="1"/>
  <c r="G120"/>
  <c r="B122" l="1"/>
  <c r="G121"/>
  <c r="B123" l="1"/>
  <c r="G122"/>
  <c r="B124" l="1"/>
  <c r="G123"/>
  <c r="B125" l="1"/>
  <c r="G124"/>
  <c r="B126" l="1"/>
  <c r="G125"/>
  <c r="B127" l="1"/>
  <c r="G126"/>
  <c r="B128" l="1"/>
  <c r="G127"/>
  <c r="B129" l="1"/>
  <c r="G128"/>
  <c r="B130" l="1"/>
  <c r="G129"/>
  <c r="B131" l="1"/>
  <c r="G130"/>
  <c r="B132" l="1"/>
  <c r="G131"/>
  <c r="B133" l="1"/>
  <c r="G132"/>
  <c r="B134" l="1"/>
  <c r="G133"/>
  <c r="B135" l="1"/>
  <c r="G134"/>
  <c r="B136" l="1"/>
  <c r="G135"/>
  <c r="B137" l="1"/>
  <c r="G136"/>
  <c r="B138" l="1"/>
  <c r="G137"/>
  <c r="B139" l="1"/>
  <c r="G138"/>
  <c r="B140" l="1"/>
  <c r="G139"/>
  <c r="B141" l="1"/>
  <c r="G140"/>
  <c r="B142" l="1"/>
  <c r="G142" s="1"/>
  <c r="G141"/>
</calcChain>
</file>

<file path=xl/sharedStrings.xml><?xml version="1.0" encoding="utf-8"?>
<sst xmlns="http://schemas.openxmlformats.org/spreadsheetml/2006/main" count="256" uniqueCount="48">
  <si>
    <t>oczek daje</t>
  </si>
  <si>
    <t>cm</t>
  </si>
  <si>
    <t>rzędów daje</t>
  </si>
  <si>
    <t>oczek</t>
  </si>
  <si>
    <t>obwód swetra na poziomie pachy/biustu</t>
  </si>
  <si>
    <t>obwód dekoltu</t>
  </si>
  <si>
    <t>To są obliczenia ogólne</t>
  </si>
  <si>
    <t>cała liczba potrzebnych centymetrów</t>
  </si>
  <si>
    <t>Podział procentowy na części:</t>
  </si>
  <si>
    <t>rękaw lewy</t>
  </si>
  <si>
    <t>rękaw prawy</t>
  </si>
  <si>
    <t>przód</t>
  </si>
  <si>
    <t>tył</t>
  </si>
  <si>
    <t xml:space="preserve">Dekolt ma się składać z </t>
  </si>
  <si>
    <t>czyli to są</t>
  </si>
  <si>
    <t>oczka</t>
  </si>
  <si>
    <t>To teraz wzorzec dodawania oczek</t>
  </si>
  <si>
    <t>lewy rękaw</t>
  </si>
  <si>
    <t>prawy rękaw</t>
  </si>
  <si>
    <t>Razem</t>
  </si>
  <si>
    <t>WPISUJEMY TYLKO W POLA W KOLORZE ZIELONYM!!!</t>
  </si>
  <si>
    <t>A tu zaczynamy liczyć to, co do reglanu</t>
  </si>
  <si>
    <t>cm, to nabieramy</t>
  </si>
  <si>
    <t>Nieparz.</t>
  </si>
  <si>
    <t>Parz.</t>
  </si>
  <si>
    <t>cm, to robimy</t>
  </si>
  <si>
    <t>rzędów</t>
  </si>
  <si>
    <t>Wszystkich oczek (łącznie z tymi z podkrojów pach)</t>
  </si>
  <si>
    <r>
      <t xml:space="preserve">i na wszelki wypadek (jeśli ktoś potrzebuje) </t>
    </r>
    <r>
      <rPr>
        <b/>
        <sz val="11"/>
        <color theme="1"/>
        <rFont val="Czcionka tekstu podstawowego"/>
        <charset val="238"/>
      </rPr>
      <t>w pionie</t>
    </r>
  </si>
  <si>
    <r>
      <t xml:space="preserve">Jeśli potrzebujemy </t>
    </r>
    <r>
      <rPr>
        <b/>
        <sz val="11"/>
        <color theme="1"/>
        <rFont val="Czcionka tekstu podstawowego"/>
        <charset val="238"/>
      </rPr>
      <t>na szerokość</t>
    </r>
  </si>
  <si>
    <r>
      <t xml:space="preserve">Jeśli potrzebujemy </t>
    </r>
    <r>
      <rPr>
        <b/>
        <sz val="11"/>
        <color theme="1"/>
        <rFont val="Czcionka tekstu podstawowego"/>
        <charset val="238"/>
      </rPr>
      <t>na wysokość</t>
    </r>
  </si>
  <si>
    <r>
      <rPr>
        <b/>
        <sz val="11"/>
        <color theme="1"/>
        <rFont val="Czcionka tekstu podstawowego"/>
        <charset val="238"/>
      </rPr>
      <t>Teraz obwody</t>
    </r>
    <r>
      <rPr>
        <sz val="11"/>
        <color theme="1"/>
        <rFont val="Czcionka tekstu podstawowego"/>
        <family val="2"/>
        <charset val="238"/>
      </rPr>
      <t>, których potrzebujemy do reglanu</t>
    </r>
  </si>
  <si>
    <t>Tabelę czytamy od dołu, od początku kolorowego zaznaczenia (lub okolic tego zaznaczenia :)))!!!</t>
  </si>
  <si>
    <t>Instrukcję korzystania z tabelki można znaleźć tutaj:</t>
  </si>
  <si>
    <t>Na podkrój pachy dodaję</t>
  </si>
  <si>
    <t xml:space="preserve">Razem da to </t>
  </si>
  <si>
    <t>dodanych oczek do obwodów</t>
  </si>
  <si>
    <t>I wersja dla robiących sweter rozpinany lub z pęknięciem</t>
  </si>
  <si>
    <t>Pół przodu</t>
  </si>
  <si>
    <t>Rękaw lewy</t>
  </si>
  <si>
    <t>Tył</t>
  </si>
  <si>
    <t>Rękaw prawy</t>
  </si>
  <si>
    <t>Ze względu na plisę chcę odjąć</t>
  </si>
  <si>
    <t>Z próbki na drutach numer</t>
  </si>
  <si>
    <t>nam wyszło, że w poziomie</t>
  </si>
  <si>
    <t>(sugeruję 6 oczek, dla cienutkich włóczek więcej, dla grubych mniej).</t>
  </si>
  <si>
    <t>http://www.youtube.com/watch?v=mccw_zKx5ko</t>
  </si>
  <si>
    <t>obwód rękawa mierzony tuż pod pachą</t>
  </si>
</sst>
</file>

<file path=xl/styles.xml><?xml version="1.0" encoding="utf-8"?>
<styleSheet xmlns="http://schemas.openxmlformats.org/spreadsheetml/2006/main">
  <numFmts count="1">
    <numFmt numFmtId="164" formatCode="0.00000"/>
  </numFmts>
  <fonts count="5">
    <font>
      <sz val="11"/>
      <color theme="1"/>
      <name val="Czcionka tekstu podstawowego"/>
      <family val="2"/>
      <charset val="238"/>
    </font>
    <font>
      <b/>
      <sz val="12"/>
      <color rgb="FFC00000"/>
      <name val="Czcionka tekstu podstawowego"/>
      <charset val="238"/>
    </font>
    <font>
      <b/>
      <sz val="16"/>
      <color rgb="FFC00000"/>
      <name val="Czcionka tekstu podstawowego"/>
      <charset val="238"/>
    </font>
    <font>
      <b/>
      <sz val="11"/>
      <color theme="1"/>
      <name val="Czcionka tekstu podstawowego"/>
      <charset val="238"/>
    </font>
    <font>
      <sz val="11"/>
      <color theme="1"/>
      <name val="Czcionka tekstu podstawowego"/>
      <charset val="238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/>
    <xf numFmtId="1" fontId="0" fillId="3" borderId="0" xfId="0" applyNumberFormat="1" applyFill="1"/>
    <xf numFmtId="0" fontId="0" fillId="0" borderId="0" xfId="0" applyFill="1"/>
    <xf numFmtId="1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 wrapText="1"/>
    </xf>
    <xf numFmtId="0" fontId="0" fillId="3" borderId="0" xfId="0" applyFill="1"/>
    <xf numFmtId="1" fontId="0" fillId="0" borderId="0" xfId="0" applyNumberForma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Fill="1"/>
    <xf numFmtId="0" fontId="1" fillId="0" borderId="0" xfId="0" applyFont="1" applyFill="1"/>
    <xf numFmtId="0" fontId="0" fillId="5" borderId="0" xfId="0" applyFill="1"/>
    <xf numFmtId="1" fontId="0" fillId="5" borderId="0" xfId="0" applyNumberFormat="1" applyFill="1"/>
    <xf numFmtId="0" fontId="0" fillId="5" borderId="0" xfId="0" applyFill="1" applyAlignment="1">
      <alignment horizontal="center" wrapText="1"/>
    </xf>
    <xf numFmtId="1" fontId="0" fillId="5" borderId="0" xfId="0" applyNumberFormat="1" applyFill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Fill="1" applyBorder="1"/>
    <xf numFmtId="1" fontId="0" fillId="0" borderId="0" xfId="0" applyNumberFormat="1" applyFill="1" applyBorder="1"/>
    <xf numFmtId="0" fontId="0" fillId="0" borderId="5" xfId="0" applyBorder="1"/>
    <xf numFmtId="0" fontId="0" fillId="5" borderId="4" xfId="0" applyFill="1" applyBorder="1"/>
    <xf numFmtId="1" fontId="0" fillId="5" borderId="0" xfId="0" applyNumberFormat="1" applyFill="1" applyBorder="1"/>
    <xf numFmtId="0" fontId="0" fillId="5" borderId="5" xfId="0" applyFill="1" applyBorder="1"/>
    <xf numFmtId="0" fontId="0" fillId="0" borderId="5" xfId="0" applyFill="1" applyBorder="1"/>
    <xf numFmtId="0" fontId="0" fillId="5" borderId="6" xfId="0" applyFill="1" applyBorder="1"/>
    <xf numFmtId="1" fontId="0" fillId="5" borderId="7" xfId="0" applyNumberFormat="1" applyFill="1" applyBorder="1"/>
    <xf numFmtId="0" fontId="0" fillId="5" borderId="8" xfId="0" applyFill="1" applyBorder="1"/>
    <xf numFmtId="0" fontId="0" fillId="0" borderId="4" xfId="0" applyBorder="1"/>
    <xf numFmtId="1" fontId="0" fillId="0" borderId="0" xfId="0" applyNumberFormat="1" applyBorder="1"/>
    <xf numFmtId="1" fontId="0" fillId="0" borderId="0" xfId="0" applyNumberFormat="1" applyBorder="1" applyAlignment="1">
      <alignment horizontal="center" wrapText="1"/>
    </xf>
    <xf numFmtId="1" fontId="0" fillId="0" borderId="5" xfId="0" applyNumberFormat="1" applyBorder="1" applyAlignment="1">
      <alignment horizontal="center" wrapText="1"/>
    </xf>
    <xf numFmtId="1" fontId="0" fillId="5" borderId="0" xfId="0" applyNumberFormat="1" applyFill="1" applyBorder="1" applyAlignment="1">
      <alignment horizontal="center" wrapText="1"/>
    </xf>
    <xf numFmtId="1" fontId="0" fillId="5" borderId="7" xfId="0" applyNumberFormat="1" applyFill="1" applyBorder="1" applyAlignment="1">
      <alignment horizontal="center" wrapText="1"/>
    </xf>
    <xf numFmtId="0" fontId="0" fillId="4" borderId="0" xfId="0" applyFill="1" applyAlignment="1">
      <alignment horizontal="center" vertical="center" textRotation="180"/>
    </xf>
    <xf numFmtId="0" fontId="0" fillId="4" borderId="0" xfId="0" applyFill="1" applyAlignment="1">
      <alignment horizontal="center" vertical="center" textRotation="180" wrapText="1"/>
    </xf>
  </cellXfs>
  <cellStyles count="1">
    <cellStyle name="Normalny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42"/>
  <sheetViews>
    <sheetView tabSelected="1" workbookViewId="0">
      <selection activeCell="A18" sqref="A18"/>
    </sheetView>
  </sheetViews>
  <sheetFormatPr defaultRowHeight="14.25"/>
  <cols>
    <col min="3" max="3" width="15.375" customWidth="1"/>
    <col min="8" max="8" width="14.375" customWidth="1"/>
    <col min="9" max="9" width="10.625" customWidth="1"/>
    <col min="10" max="10" width="13.75" customWidth="1"/>
    <col min="12" max="12" width="11.875" customWidth="1"/>
    <col min="13" max="13" width="9.75" customWidth="1"/>
  </cols>
  <sheetData>
    <row r="1" spans="1:14" ht="20.25">
      <c r="A1" s="10" t="s">
        <v>43</v>
      </c>
      <c r="D1" s="1"/>
      <c r="E1" s="10" t="s">
        <v>44</v>
      </c>
      <c r="H1" s="37" t="s">
        <v>6</v>
      </c>
      <c r="I1" s="9" t="s">
        <v>20</v>
      </c>
      <c r="J1" s="9"/>
      <c r="K1" s="9"/>
      <c r="L1" s="9"/>
      <c r="M1" s="9"/>
      <c r="N1" s="9"/>
    </row>
    <row r="2" spans="1:14">
      <c r="H2" s="37"/>
    </row>
    <row r="3" spans="1:14">
      <c r="B3" s="1">
        <v>11</v>
      </c>
      <c r="C3" t="s">
        <v>0</v>
      </c>
      <c r="D3" s="1">
        <v>4</v>
      </c>
      <c r="E3" t="s">
        <v>1</v>
      </c>
      <c r="H3" s="37"/>
    </row>
    <row r="4" spans="1:14">
      <c r="H4" s="37"/>
      <c r="J4" t="s">
        <v>33</v>
      </c>
    </row>
    <row r="5" spans="1:14" ht="15">
      <c r="A5" t="s">
        <v>28</v>
      </c>
      <c r="H5" s="37"/>
    </row>
    <row r="6" spans="1:14">
      <c r="H6" s="37"/>
      <c r="J6" t="s">
        <v>46</v>
      </c>
    </row>
    <row r="7" spans="1:14">
      <c r="B7" s="1">
        <v>14</v>
      </c>
      <c r="C7" t="s">
        <v>2</v>
      </c>
      <c r="D7" s="1">
        <v>4</v>
      </c>
      <c r="E7" t="s">
        <v>1</v>
      </c>
      <c r="H7" s="37"/>
    </row>
    <row r="8" spans="1:14">
      <c r="H8" s="37"/>
    </row>
    <row r="9" spans="1:14">
      <c r="H9" s="37"/>
    </row>
    <row r="10" spans="1:14" ht="15">
      <c r="A10" t="s">
        <v>29</v>
      </c>
      <c r="H10" s="37"/>
    </row>
    <row r="11" spans="1:14">
      <c r="B11" s="1">
        <v>100</v>
      </c>
      <c r="C11" t="s">
        <v>22</v>
      </c>
      <c r="E11" s="2">
        <f>B11*B3/D3</f>
        <v>275</v>
      </c>
      <c r="F11" t="s">
        <v>3</v>
      </c>
      <c r="H11" s="37"/>
    </row>
    <row r="12" spans="1:14" ht="15">
      <c r="A12" t="s">
        <v>30</v>
      </c>
      <c r="E12" s="4"/>
    </row>
    <row r="13" spans="1:14">
      <c r="B13" s="1">
        <v>15</v>
      </c>
      <c r="C13" t="s">
        <v>25</v>
      </c>
      <c r="E13" s="2">
        <f>B13*B7/D7</f>
        <v>52.5</v>
      </c>
      <c r="F13" t="s">
        <v>26</v>
      </c>
    </row>
    <row r="15" spans="1:14" ht="15">
      <c r="A15" s="11" t="s">
        <v>31</v>
      </c>
      <c r="H15" s="38" t="s">
        <v>21</v>
      </c>
    </row>
    <row r="16" spans="1:14">
      <c r="H16" s="38"/>
    </row>
    <row r="17" spans="1:9">
      <c r="A17" t="s">
        <v>47</v>
      </c>
      <c r="C17" s="3"/>
      <c r="E17" s="1">
        <v>32</v>
      </c>
      <c r="F17" t="s">
        <v>1</v>
      </c>
      <c r="H17" s="38"/>
    </row>
    <row r="18" spans="1:9">
      <c r="H18" s="38"/>
    </row>
    <row r="19" spans="1:9">
      <c r="A19" t="s">
        <v>4</v>
      </c>
      <c r="E19" s="1">
        <v>82</v>
      </c>
      <c r="F19" t="s">
        <v>1</v>
      </c>
      <c r="H19" s="38"/>
    </row>
    <row r="20" spans="1:9">
      <c r="H20" s="38"/>
    </row>
    <row r="21" spans="1:9">
      <c r="A21" t="s">
        <v>5</v>
      </c>
      <c r="E21" s="1">
        <v>80</v>
      </c>
      <c r="F21" t="s">
        <v>1</v>
      </c>
      <c r="H21" s="38"/>
    </row>
    <row r="22" spans="1:9">
      <c r="H22" s="38"/>
    </row>
    <row r="24" spans="1:9">
      <c r="A24" t="s">
        <v>7</v>
      </c>
      <c r="E24">
        <f>2*E17+E19</f>
        <v>146</v>
      </c>
      <c r="G24" t="s">
        <v>14</v>
      </c>
      <c r="H24" s="4">
        <f>E24*B3/D3</f>
        <v>401.5</v>
      </c>
      <c r="I24" t="s">
        <v>15</v>
      </c>
    </row>
    <row r="26" spans="1:9">
      <c r="A26" t="s">
        <v>8</v>
      </c>
    </row>
    <row r="27" spans="1:9">
      <c r="C27" t="s">
        <v>9</v>
      </c>
      <c r="E27" s="5">
        <f>E17/E24</f>
        <v>0.21917808219178081</v>
      </c>
    </row>
    <row r="28" spans="1:9">
      <c r="C28" t="s">
        <v>11</v>
      </c>
      <c r="E28" s="5">
        <f>1/2*E19/E24</f>
        <v>0.28082191780821919</v>
      </c>
    </row>
    <row r="29" spans="1:9">
      <c r="C29" t="s">
        <v>10</v>
      </c>
      <c r="E29" s="5">
        <f>E17/E24</f>
        <v>0.21917808219178081</v>
      </c>
    </row>
    <row r="30" spans="1:9">
      <c r="C30" t="s">
        <v>12</v>
      </c>
      <c r="E30" s="5">
        <f>1/2*E19/E24</f>
        <v>0.28082191780821919</v>
      </c>
    </row>
    <row r="32" spans="1:9" ht="15">
      <c r="A32" s="10" t="s">
        <v>13</v>
      </c>
      <c r="E32" s="7">
        <f>E21*B3/D3</f>
        <v>220</v>
      </c>
      <c r="F32" t="s">
        <v>3</v>
      </c>
    </row>
    <row r="34" spans="1:16">
      <c r="A34" s="3"/>
      <c r="B34" s="3"/>
      <c r="C34" s="3"/>
      <c r="D34" s="3"/>
      <c r="E34" s="3"/>
      <c r="F34" s="3"/>
      <c r="G34" s="3"/>
    </row>
    <row r="35" spans="1:16" ht="15">
      <c r="A35" s="12" t="s">
        <v>34</v>
      </c>
      <c r="B35" s="3"/>
      <c r="C35" s="3"/>
      <c r="D35" s="1">
        <v>6</v>
      </c>
      <c r="E35" s="8" t="s">
        <v>3</v>
      </c>
      <c r="F35" s="3" t="s">
        <v>45</v>
      </c>
      <c r="G35" s="3"/>
    </row>
    <row r="36" spans="1:16" ht="15">
      <c r="A36" s="12" t="s">
        <v>35</v>
      </c>
      <c r="B36" s="3"/>
      <c r="C36" s="3"/>
      <c r="D36" s="3">
        <f>4*D35</f>
        <v>24</v>
      </c>
      <c r="E36" s="8" t="s">
        <v>36</v>
      </c>
      <c r="F36" s="3"/>
      <c r="G36" s="3"/>
    </row>
    <row r="37" spans="1:16">
      <c r="A37" s="3"/>
      <c r="B37" s="3"/>
      <c r="C37" s="3"/>
      <c r="D37" s="3"/>
      <c r="E37" s="8"/>
      <c r="F37" s="3"/>
      <c r="G37" s="3"/>
    </row>
    <row r="38" spans="1:16" ht="15.75">
      <c r="A38" s="13" t="s">
        <v>32</v>
      </c>
      <c r="B38" s="3"/>
      <c r="C38" s="3"/>
      <c r="D38" s="3"/>
      <c r="E38" s="8"/>
      <c r="F38" s="3"/>
      <c r="G38" s="3"/>
    </row>
    <row r="39" spans="1:16">
      <c r="A39" s="3"/>
      <c r="B39" s="3"/>
      <c r="C39" s="3"/>
      <c r="D39" s="3"/>
      <c r="E39" s="3"/>
      <c r="F39" s="3"/>
      <c r="G39" s="3"/>
      <c r="I39" t="s">
        <v>27</v>
      </c>
    </row>
    <row r="40" spans="1:16">
      <c r="A40" s="3"/>
      <c r="B40" s="3"/>
      <c r="C40" s="3"/>
      <c r="D40" s="3"/>
      <c r="E40" s="3"/>
      <c r="F40" s="3"/>
      <c r="G40" s="3"/>
      <c r="I40" s="4">
        <f>G43+D36</f>
        <v>401.5</v>
      </c>
    </row>
    <row r="41" spans="1:16" ht="15.75" thickBot="1">
      <c r="A41" t="s">
        <v>16</v>
      </c>
      <c r="I41" s="10" t="s">
        <v>37</v>
      </c>
    </row>
    <row r="42" spans="1:16">
      <c r="A42" s="18"/>
      <c r="B42" s="19" t="s">
        <v>12</v>
      </c>
      <c r="C42" s="19" t="s">
        <v>17</v>
      </c>
      <c r="D42" s="19" t="s">
        <v>11</v>
      </c>
      <c r="E42" s="19" t="s">
        <v>18</v>
      </c>
      <c r="F42" s="20"/>
      <c r="G42" t="s">
        <v>19</v>
      </c>
      <c r="H42" s="18"/>
      <c r="I42" s="19" t="s">
        <v>38</v>
      </c>
      <c r="J42" s="19" t="s">
        <v>39</v>
      </c>
      <c r="K42" s="19" t="s">
        <v>40</v>
      </c>
      <c r="L42" s="19" t="s">
        <v>41</v>
      </c>
      <c r="M42" s="20" t="s">
        <v>38</v>
      </c>
      <c r="O42" t="s">
        <v>42</v>
      </c>
    </row>
    <row r="43" spans="1:16">
      <c r="A43" s="21" t="s">
        <v>24</v>
      </c>
      <c r="B43" s="22">
        <f>1/2*E19*B3/D3-D35</f>
        <v>106.75</v>
      </c>
      <c r="C43" s="22">
        <f>E17*B3/D3-D35</f>
        <v>82</v>
      </c>
      <c r="D43" s="22">
        <f>1/2*E19*B3/D3-D35</f>
        <v>106.75</v>
      </c>
      <c r="E43" s="22">
        <f>E17*B3/D3-D35</f>
        <v>82</v>
      </c>
      <c r="F43" s="23"/>
      <c r="G43" s="4">
        <f t="shared" ref="G43:G74" si="0">SUM(B43:E43)</f>
        <v>377.5</v>
      </c>
      <c r="H43" s="31" t="s">
        <v>24</v>
      </c>
      <c r="I43" s="32">
        <f>1/2*D43-$O$43</f>
        <v>53.375</v>
      </c>
      <c r="J43" s="33">
        <f>C43</f>
        <v>82</v>
      </c>
      <c r="K43" s="33">
        <f>B43</f>
        <v>106.75</v>
      </c>
      <c r="L43" s="33">
        <f>E43</f>
        <v>82</v>
      </c>
      <c r="M43" s="34">
        <f>1/2*D43-$O$43</f>
        <v>53.375</v>
      </c>
      <c r="N43" s="6"/>
      <c r="O43" s="1">
        <v>0</v>
      </c>
      <c r="P43" t="s">
        <v>3</v>
      </c>
    </row>
    <row r="44" spans="1:16" s="14" customFormat="1">
      <c r="A44" s="24" t="s">
        <v>23</v>
      </c>
      <c r="B44" s="25">
        <f>B43</f>
        <v>106.75</v>
      </c>
      <c r="C44" s="25">
        <f t="shared" ref="C44:E44" si="1">C43</f>
        <v>82</v>
      </c>
      <c r="D44" s="25">
        <f t="shared" si="1"/>
        <v>106.75</v>
      </c>
      <c r="E44" s="25">
        <f t="shared" si="1"/>
        <v>82</v>
      </c>
      <c r="F44" s="26"/>
      <c r="G44" s="15">
        <f t="shared" si="0"/>
        <v>377.5</v>
      </c>
      <c r="H44" s="24" t="s">
        <v>23</v>
      </c>
      <c r="I44" s="32">
        <f t="shared" ref="I44:I107" si="2">1/2*D44-$O$43</f>
        <v>53.375</v>
      </c>
      <c r="J44" s="35">
        <f t="shared" ref="J44:J107" si="3">C44</f>
        <v>82</v>
      </c>
      <c r="K44" s="35">
        <f t="shared" ref="K44:K107" si="4">B44</f>
        <v>106.75</v>
      </c>
      <c r="L44" s="35">
        <f t="shared" ref="L44:L107" si="5">E44</f>
        <v>82</v>
      </c>
      <c r="M44" s="34">
        <f t="shared" ref="M44:M107" si="6">1/2*D44-$O$43</f>
        <v>53.375</v>
      </c>
      <c r="N44" s="16"/>
    </row>
    <row r="45" spans="1:16">
      <c r="A45" s="21" t="s">
        <v>24</v>
      </c>
      <c r="B45" s="22">
        <f>B44-2</f>
        <v>104.75</v>
      </c>
      <c r="C45" s="22">
        <f t="shared" ref="C45:E45" si="7">C44-2</f>
        <v>80</v>
      </c>
      <c r="D45" s="22">
        <f t="shared" si="7"/>
        <v>104.75</v>
      </c>
      <c r="E45" s="22">
        <f t="shared" si="7"/>
        <v>80</v>
      </c>
      <c r="F45" s="23"/>
      <c r="G45" s="4">
        <f t="shared" si="0"/>
        <v>369.5</v>
      </c>
      <c r="H45" s="31" t="s">
        <v>24</v>
      </c>
      <c r="I45" s="32">
        <f t="shared" si="2"/>
        <v>52.375</v>
      </c>
      <c r="J45" s="33">
        <f t="shared" si="3"/>
        <v>80</v>
      </c>
      <c r="K45" s="33">
        <f t="shared" si="4"/>
        <v>104.75</v>
      </c>
      <c r="L45" s="33">
        <f t="shared" si="5"/>
        <v>80</v>
      </c>
      <c r="M45" s="34">
        <f t="shared" si="6"/>
        <v>52.375</v>
      </c>
      <c r="N45" s="6"/>
    </row>
    <row r="46" spans="1:16" s="14" customFormat="1">
      <c r="A46" s="24" t="s">
        <v>23</v>
      </c>
      <c r="B46" s="25">
        <f>B45</f>
        <v>104.75</v>
      </c>
      <c r="C46" s="25">
        <f t="shared" ref="C46:E46" si="8">C45</f>
        <v>80</v>
      </c>
      <c r="D46" s="25">
        <f t="shared" si="8"/>
        <v>104.75</v>
      </c>
      <c r="E46" s="25">
        <f t="shared" si="8"/>
        <v>80</v>
      </c>
      <c r="F46" s="26"/>
      <c r="G46" s="15">
        <f t="shared" si="0"/>
        <v>369.5</v>
      </c>
      <c r="H46" s="24" t="s">
        <v>23</v>
      </c>
      <c r="I46" s="32">
        <f t="shared" si="2"/>
        <v>52.375</v>
      </c>
      <c r="J46" s="35">
        <f t="shared" si="3"/>
        <v>80</v>
      </c>
      <c r="K46" s="35">
        <f t="shared" si="4"/>
        <v>104.75</v>
      </c>
      <c r="L46" s="35">
        <f t="shared" si="5"/>
        <v>80</v>
      </c>
      <c r="M46" s="34">
        <f t="shared" si="6"/>
        <v>52.375</v>
      </c>
      <c r="N46" s="17"/>
    </row>
    <row r="47" spans="1:16">
      <c r="A47" s="21" t="s">
        <v>24</v>
      </c>
      <c r="B47" s="22">
        <f>B46-2</f>
        <v>102.75</v>
      </c>
      <c r="C47" s="22">
        <f t="shared" ref="C47:E47" si="9">C46-2</f>
        <v>78</v>
      </c>
      <c r="D47" s="22">
        <f t="shared" si="9"/>
        <v>102.75</v>
      </c>
      <c r="E47" s="22">
        <f t="shared" si="9"/>
        <v>78</v>
      </c>
      <c r="F47" s="23"/>
      <c r="G47" s="4">
        <f t="shared" si="0"/>
        <v>361.5</v>
      </c>
      <c r="H47" s="31" t="s">
        <v>24</v>
      </c>
      <c r="I47" s="32">
        <f t="shared" si="2"/>
        <v>51.375</v>
      </c>
      <c r="J47" s="33">
        <f t="shared" si="3"/>
        <v>78</v>
      </c>
      <c r="K47" s="33">
        <f t="shared" si="4"/>
        <v>102.75</v>
      </c>
      <c r="L47" s="33">
        <f t="shared" si="5"/>
        <v>78</v>
      </c>
      <c r="M47" s="34">
        <f t="shared" si="6"/>
        <v>51.375</v>
      </c>
    </row>
    <row r="48" spans="1:16" s="14" customFormat="1">
      <c r="A48" s="24" t="s">
        <v>23</v>
      </c>
      <c r="B48" s="25">
        <f>B47</f>
        <v>102.75</v>
      </c>
      <c r="C48" s="25">
        <f t="shared" ref="C48:E48" si="10">C47</f>
        <v>78</v>
      </c>
      <c r="D48" s="25">
        <f t="shared" si="10"/>
        <v>102.75</v>
      </c>
      <c r="E48" s="25">
        <f t="shared" si="10"/>
        <v>78</v>
      </c>
      <c r="F48" s="26"/>
      <c r="G48" s="15">
        <f t="shared" si="0"/>
        <v>361.5</v>
      </c>
      <c r="H48" s="24" t="s">
        <v>23</v>
      </c>
      <c r="I48" s="32">
        <f t="shared" si="2"/>
        <v>51.375</v>
      </c>
      <c r="J48" s="35">
        <f t="shared" si="3"/>
        <v>78</v>
      </c>
      <c r="K48" s="35">
        <f t="shared" si="4"/>
        <v>102.75</v>
      </c>
      <c r="L48" s="35">
        <f t="shared" si="5"/>
        <v>78</v>
      </c>
      <c r="M48" s="34">
        <f t="shared" si="6"/>
        <v>51.375</v>
      </c>
    </row>
    <row r="49" spans="1:13">
      <c r="A49" s="21" t="s">
        <v>24</v>
      </c>
      <c r="B49" s="22">
        <f>B48-2</f>
        <v>100.75</v>
      </c>
      <c r="C49" s="22">
        <f t="shared" ref="C49:E49" si="11">C48-2</f>
        <v>76</v>
      </c>
      <c r="D49" s="22">
        <f t="shared" si="11"/>
        <v>100.75</v>
      </c>
      <c r="E49" s="22">
        <f t="shared" si="11"/>
        <v>76</v>
      </c>
      <c r="F49" s="23"/>
      <c r="G49" s="4">
        <f t="shared" si="0"/>
        <v>353.5</v>
      </c>
      <c r="H49" s="31" t="s">
        <v>24</v>
      </c>
      <c r="I49" s="32">
        <f t="shared" si="2"/>
        <v>50.375</v>
      </c>
      <c r="J49" s="33">
        <f t="shared" si="3"/>
        <v>76</v>
      </c>
      <c r="K49" s="33">
        <f t="shared" si="4"/>
        <v>100.75</v>
      </c>
      <c r="L49" s="33">
        <f t="shared" si="5"/>
        <v>76</v>
      </c>
      <c r="M49" s="34">
        <f t="shared" si="6"/>
        <v>50.375</v>
      </c>
    </row>
    <row r="50" spans="1:13" s="14" customFormat="1">
      <c r="A50" s="24" t="s">
        <v>23</v>
      </c>
      <c r="B50" s="25">
        <f>B49</f>
        <v>100.75</v>
      </c>
      <c r="C50" s="25">
        <f t="shared" ref="C50:E50" si="12">C49</f>
        <v>76</v>
      </c>
      <c r="D50" s="25">
        <f t="shared" si="12"/>
        <v>100.75</v>
      </c>
      <c r="E50" s="25">
        <f t="shared" si="12"/>
        <v>76</v>
      </c>
      <c r="F50" s="26"/>
      <c r="G50" s="15">
        <f t="shared" si="0"/>
        <v>353.5</v>
      </c>
      <c r="H50" s="24" t="s">
        <v>23</v>
      </c>
      <c r="I50" s="32">
        <f t="shared" si="2"/>
        <v>50.375</v>
      </c>
      <c r="J50" s="35">
        <f t="shared" si="3"/>
        <v>76</v>
      </c>
      <c r="K50" s="35">
        <f t="shared" si="4"/>
        <v>100.75</v>
      </c>
      <c r="L50" s="35">
        <f t="shared" si="5"/>
        <v>76</v>
      </c>
      <c r="M50" s="34">
        <f t="shared" si="6"/>
        <v>50.375</v>
      </c>
    </row>
    <row r="51" spans="1:13">
      <c r="A51" s="21" t="s">
        <v>24</v>
      </c>
      <c r="B51" s="22">
        <f>B50-2</f>
        <v>98.75</v>
      </c>
      <c r="C51" s="22">
        <f t="shared" ref="C51:E51" si="13">C50-2</f>
        <v>74</v>
      </c>
      <c r="D51" s="22">
        <f t="shared" si="13"/>
        <v>98.75</v>
      </c>
      <c r="E51" s="22">
        <f t="shared" si="13"/>
        <v>74</v>
      </c>
      <c r="F51" s="23"/>
      <c r="G51" s="4">
        <f t="shared" si="0"/>
        <v>345.5</v>
      </c>
      <c r="H51" s="31" t="s">
        <v>24</v>
      </c>
      <c r="I51" s="32">
        <f t="shared" si="2"/>
        <v>49.375</v>
      </c>
      <c r="J51" s="33">
        <f t="shared" si="3"/>
        <v>74</v>
      </c>
      <c r="K51" s="33">
        <f t="shared" si="4"/>
        <v>98.75</v>
      </c>
      <c r="L51" s="33">
        <f t="shared" si="5"/>
        <v>74</v>
      </c>
      <c r="M51" s="34">
        <f t="shared" si="6"/>
        <v>49.375</v>
      </c>
    </row>
    <row r="52" spans="1:13" s="14" customFormat="1">
      <c r="A52" s="24" t="s">
        <v>23</v>
      </c>
      <c r="B52" s="25">
        <f>B51</f>
        <v>98.75</v>
      </c>
      <c r="C52" s="25">
        <f t="shared" ref="C52:E52" si="14">C51</f>
        <v>74</v>
      </c>
      <c r="D52" s="25">
        <f t="shared" si="14"/>
        <v>98.75</v>
      </c>
      <c r="E52" s="25">
        <f t="shared" si="14"/>
        <v>74</v>
      </c>
      <c r="F52" s="26"/>
      <c r="G52" s="15">
        <f t="shared" si="0"/>
        <v>345.5</v>
      </c>
      <c r="H52" s="24" t="s">
        <v>23</v>
      </c>
      <c r="I52" s="32">
        <f t="shared" si="2"/>
        <v>49.375</v>
      </c>
      <c r="J52" s="35">
        <f t="shared" si="3"/>
        <v>74</v>
      </c>
      <c r="K52" s="35">
        <f t="shared" si="4"/>
        <v>98.75</v>
      </c>
      <c r="L52" s="35">
        <f t="shared" si="5"/>
        <v>74</v>
      </c>
      <c r="M52" s="34">
        <f t="shared" si="6"/>
        <v>49.375</v>
      </c>
    </row>
    <row r="53" spans="1:13">
      <c r="A53" s="21" t="s">
        <v>24</v>
      </c>
      <c r="B53" s="22">
        <f>B52-2</f>
        <v>96.75</v>
      </c>
      <c r="C53" s="22">
        <f t="shared" ref="C53:E53" si="15">C52-2</f>
        <v>72</v>
      </c>
      <c r="D53" s="22">
        <f t="shared" si="15"/>
        <v>96.75</v>
      </c>
      <c r="E53" s="22">
        <f t="shared" si="15"/>
        <v>72</v>
      </c>
      <c r="F53" s="23"/>
      <c r="G53" s="4">
        <f t="shared" si="0"/>
        <v>337.5</v>
      </c>
      <c r="H53" s="31" t="s">
        <v>24</v>
      </c>
      <c r="I53" s="32">
        <f t="shared" si="2"/>
        <v>48.375</v>
      </c>
      <c r="J53" s="33">
        <f t="shared" si="3"/>
        <v>72</v>
      </c>
      <c r="K53" s="33">
        <f t="shared" si="4"/>
        <v>96.75</v>
      </c>
      <c r="L53" s="33">
        <f t="shared" si="5"/>
        <v>72</v>
      </c>
      <c r="M53" s="34">
        <f t="shared" si="6"/>
        <v>48.375</v>
      </c>
    </row>
    <row r="54" spans="1:13" s="14" customFormat="1">
      <c r="A54" s="24" t="s">
        <v>23</v>
      </c>
      <c r="B54" s="25">
        <f>B53</f>
        <v>96.75</v>
      </c>
      <c r="C54" s="25">
        <f t="shared" ref="C54:E54" si="16">C53</f>
        <v>72</v>
      </c>
      <c r="D54" s="25">
        <f t="shared" si="16"/>
        <v>96.75</v>
      </c>
      <c r="E54" s="25">
        <f t="shared" si="16"/>
        <v>72</v>
      </c>
      <c r="F54" s="26"/>
      <c r="G54" s="15">
        <f t="shared" si="0"/>
        <v>337.5</v>
      </c>
      <c r="H54" s="24" t="s">
        <v>23</v>
      </c>
      <c r="I54" s="32">
        <f t="shared" si="2"/>
        <v>48.375</v>
      </c>
      <c r="J54" s="35">
        <f t="shared" si="3"/>
        <v>72</v>
      </c>
      <c r="K54" s="35">
        <f t="shared" si="4"/>
        <v>96.75</v>
      </c>
      <c r="L54" s="35">
        <f t="shared" si="5"/>
        <v>72</v>
      </c>
      <c r="M54" s="34">
        <f t="shared" si="6"/>
        <v>48.375</v>
      </c>
    </row>
    <row r="55" spans="1:13">
      <c r="A55" s="21" t="s">
        <v>24</v>
      </c>
      <c r="B55" s="22">
        <f>B54-2</f>
        <v>94.75</v>
      </c>
      <c r="C55" s="22">
        <f t="shared" ref="C55:E55" si="17">C54-2</f>
        <v>70</v>
      </c>
      <c r="D55" s="22">
        <f t="shared" si="17"/>
        <v>94.75</v>
      </c>
      <c r="E55" s="22">
        <f t="shared" si="17"/>
        <v>70</v>
      </c>
      <c r="F55" s="23"/>
      <c r="G55" s="4">
        <f t="shared" si="0"/>
        <v>329.5</v>
      </c>
      <c r="H55" s="31" t="s">
        <v>24</v>
      </c>
      <c r="I55" s="32">
        <f t="shared" si="2"/>
        <v>47.375</v>
      </c>
      <c r="J55" s="33">
        <f t="shared" si="3"/>
        <v>70</v>
      </c>
      <c r="K55" s="33">
        <f t="shared" si="4"/>
        <v>94.75</v>
      </c>
      <c r="L55" s="33">
        <f t="shared" si="5"/>
        <v>70</v>
      </c>
      <c r="M55" s="34">
        <f t="shared" si="6"/>
        <v>47.375</v>
      </c>
    </row>
    <row r="56" spans="1:13" s="14" customFormat="1">
      <c r="A56" s="24" t="s">
        <v>23</v>
      </c>
      <c r="B56" s="25">
        <f>B55</f>
        <v>94.75</v>
      </c>
      <c r="C56" s="25">
        <f t="shared" ref="C56:E56" si="18">C55</f>
        <v>70</v>
      </c>
      <c r="D56" s="25">
        <f t="shared" si="18"/>
        <v>94.75</v>
      </c>
      <c r="E56" s="25">
        <f t="shared" si="18"/>
        <v>70</v>
      </c>
      <c r="F56" s="26"/>
      <c r="G56" s="15">
        <f t="shared" si="0"/>
        <v>329.5</v>
      </c>
      <c r="H56" s="24" t="s">
        <v>23</v>
      </c>
      <c r="I56" s="32">
        <f t="shared" si="2"/>
        <v>47.375</v>
      </c>
      <c r="J56" s="35">
        <f t="shared" si="3"/>
        <v>70</v>
      </c>
      <c r="K56" s="35">
        <f t="shared" si="4"/>
        <v>94.75</v>
      </c>
      <c r="L56" s="35">
        <f t="shared" si="5"/>
        <v>70</v>
      </c>
      <c r="M56" s="34">
        <f t="shared" si="6"/>
        <v>47.375</v>
      </c>
    </row>
    <row r="57" spans="1:13">
      <c r="A57" s="21" t="s">
        <v>24</v>
      </c>
      <c r="B57" s="22">
        <f>B56-2</f>
        <v>92.75</v>
      </c>
      <c r="C57" s="22">
        <f t="shared" ref="C57:E57" si="19">C56-2</f>
        <v>68</v>
      </c>
      <c r="D57" s="22">
        <f t="shared" si="19"/>
        <v>92.75</v>
      </c>
      <c r="E57" s="22">
        <f t="shared" si="19"/>
        <v>68</v>
      </c>
      <c r="F57" s="23"/>
      <c r="G57" s="4">
        <f t="shared" si="0"/>
        <v>321.5</v>
      </c>
      <c r="H57" s="31" t="s">
        <v>24</v>
      </c>
      <c r="I57" s="32">
        <f t="shared" si="2"/>
        <v>46.375</v>
      </c>
      <c r="J57" s="33">
        <f t="shared" si="3"/>
        <v>68</v>
      </c>
      <c r="K57" s="33">
        <f t="shared" si="4"/>
        <v>92.75</v>
      </c>
      <c r="L57" s="33">
        <f t="shared" si="5"/>
        <v>68</v>
      </c>
      <c r="M57" s="34">
        <f t="shared" si="6"/>
        <v>46.375</v>
      </c>
    </row>
    <row r="58" spans="1:13" s="14" customFormat="1">
      <c r="A58" s="24" t="s">
        <v>23</v>
      </c>
      <c r="B58" s="25">
        <f>B57</f>
        <v>92.75</v>
      </c>
      <c r="C58" s="25">
        <f t="shared" ref="C58:E58" si="20">C57</f>
        <v>68</v>
      </c>
      <c r="D58" s="25">
        <f t="shared" si="20"/>
        <v>92.75</v>
      </c>
      <c r="E58" s="25">
        <f t="shared" si="20"/>
        <v>68</v>
      </c>
      <c r="F58" s="26"/>
      <c r="G58" s="15">
        <f t="shared" si="0"/>
        <v>321.5</v>
      </c>
      <c r="H58" s="24" t="s">
        <v>23</v>
      </c>
      <c r="I58" s="32">
        <f t="shared" si="2"/>
        <v>46.375</v>
      </c>
      <c r="J58" s="35">
        <f t="shared" si="3"/>
        <v>68</v>
      </c>
      <c r="K58" s="35">
        <f t="shared" si="4"/>
        <v>92.75</v>
      </c>
      <c r="L58" s="35">
        <f t="shared" si="5"/>
        <v>68</v>
      </c>
      <c r="M58" s="34">
        <f t="shared" si="6"/>
        <v>46.375</v>
      </c>
    </row>
    <row r="59" spans="1:13">
      <c r="A59" s="21" t="s">
        <v>24</v>
      </c>
      <c r="B59" s="22">
        <f>B58-2</f>
        <v>90.75</v>
      </c>
      <c r="C59" s="22">
        <f t="shared" ref="C59:E59" si="21">C58-2</f>
        <v>66</v>
      </c>
      <c r="D59" s="22">
        <f t="shared" si="21"/>
        <v>90.75</v>
      </c>
      <c r="E59" s="22">
        <f t="shared" si="21"/>
        <v>66</v>
      </c>
      <c r="F59" s="23"/>
      <c r="G59" s="4">
        <f t="shared" si="0"/>
        <v>313.5</v>
      </c>
      <c r="H59" s="31" t="s">
        <v>24</v>
      </c>
      <c r="I59" s="32">
        <f t="shared" si="2"/>
        <v>45.375</v>
      </c>
      <c r="J59" s="33">
        <f t="shared" si="3"/>
        <v>66</v>
      </c>
      <c r="K59" s="33">
        <f t="shared" si="4"/>
        <v>90.75</v>
      </c>
      <c r="L59" s="33">
        <f t="shared" si="5"/>
        <v>66</v>
      </c>
      <c r="M59" s="34">
        <f t="shared" si="6"/>
        <v>45.375</v>
      </c>
    </row>
    <row r="60" spans="1:13" s="14" customFormat="1">
      <c r="A60" s="24" t="s">
        <v>23</v>
      </c>
      <c r="B60" s="25">
        <f>B59</f>
        <v>90.75</v>
      </c>
      <c r="C60" s="25">
        <f t="shared" ref="C60:E60" si="22">C59</f>
        <v>66</v>
      </c>
      <c r="D60" s="25">
        <f t="shared" si="22"/>
        <v>90.75</v>
      </c>
      <c r="E60" s="25">
        <f t="shared" si="22"/>
        <v>66</v>
      </c>
      <c r="F60" s="26"/>
      <c r="G60" s="15">
        <f t="shared" si="0"/>
        <v>313.5</v>
      </c>
      <c r="H60" s="24" t="s">
        <v>23</v>
      </c>
      <c r="I60" s="32">
        <f t="shared" si="2"/>
        <v>45.375</v>
      </c>
      <c r="J60" s="35">
        <f t="shared" si="3"/>
        <v>66</v>
      </c>
      <c r="K60" s="35">
        <f t="shared" si="4"/>
        <v>90.75</v>
      </c>
      <c r="L60" s="35">
        <f t="shared" si="5"/>
        <v>66</v>
      </c>
      <c r="M60" s="34">
        <f t="shared" si="6"/>
        <v>45.375</v>
      </c>
    </row>
    <row r="61" spans="1:13">
      <c r="A61" s="21" t="s">
        <v>24</v>
      </c>
      <c r="B61" s="22">
        <f>B60-2</f>
        <v>88.75</v>
      </c>
      <c r="C61" s="22">
        <f t="shared" ref="C61:E61" si="23">C60-2</f>
        <v>64</v>
      </c>
      <c r="D61" s="22">
        <f t="shared" si="23"/>
        <v>88.75</v>
      </c>
      <c r="E61" s="22">
        <f t="shared" si="23"/>
        <v>64</v>
      </c>
      <c r="F61" s="23"/>
      <c r="G61" s="4">
        <f t="shared" si="0"/>
        <v>305.5</v>
      </c>
      <c r="H61" s="31" t="s">
        <v>24</v>
      </c>
      <c r="I61" s="32">
        <f t="shared" si="2"/>
        <v>44.375</v>
      </c>
      <c r="J61" s="33">
        <f t="shared" si="3"/>
        <v>64</v>
      </c>
      <c r="K61" s="33">
        <f t="shared" si="4"/>
        <v>88.75</v>
      </c>
      <c r="L61" s="33">
        <f t="shared" si="5"/>
        <v>64</v>
      </c>
      <c r="M61" s="34">
        <f t="shared" si="6"/>
        <v>44.375</v>
      </c>
    </row>
    <row r="62" spans="1:13" s="14" customFormat="1">
      <c r="A62" s="24" t="s">
        <v>23</v>
      </c>
      <c r="B62" s="25">
        <f>B61</f>
        <v>88.75</v>
      </c>
      <c r="C62" s="25">
        <f t="shared" ref="C62:E62" si="24">C61</f>
        <v>64</v>
      </c>
      <c r="D62" s="25">
        <f t="shared" si="24"/>
        <v>88.75</v>
      </c>
      <c r="E62" s="25">
        <f t="shared" si="24"/>
        <v>64</v>
      </c>
      <c r="F62" s="26"/>
      <c r="G62" s="15">
        <f t="shared" si="0"/>
        <v>305.5</v>
      </c>
      <c r="H62" s="24" t="s">
        <v>23</v>
      </c>
      <c r="I62" s="32">
        <f t="shared" si="2"/>
        <v>44.375</v>
      </c>
      <c r="J62" s="35">
        <f t="shared" si="3"/>
        <v>64</v>
      </c>
      <c r="K62" s="35">
        <f t="shared" si="4"/>
        <v>88.75</v>
      </c>
      <c r="L62" s="35">
        <f t="shared" si="5"/>
        <v>64</v>
      </c>
      <c r="M62" s="34">
        <f t="shared" si="6"/>
        <v>44.375</v>
      </c>
    </row>
    <row r="63" spans="1:13">
      <c r="A63" s="21" t="s">
        <v>24</v>
      </c>
      <c r="B63" s="22">
        <f>B62-2</f>
        <v>86.75</v>
      </c>
      <c r="C63" s="22">
        <f t="shared" ref="C63:E63" si="25">C62-2</f>
        <v>62</v>
      </c>
      <c r="D63" s="22">
        <f t="shared" si="25"/>
        <v>86.75</v>
      </c>
      <c r="E63" s="22">
        <f t="shared" si="25"/>
        <v>62</v>
      </c>
      <c r="F63" s="23"/>
      <c r="G63" s="4">
        <f t="shared" si="0"/>
        <v>297.5</v>
      </c>
      <c r="H63" s="31" t="s">
        <v>24</v>
      </c>
      <c r="I63" s="32">
        <f t="shared" si="2"/>
        <v>43.375</v>
      </c>
      <c r="J63" s="33">
        <f t="shared" si="3"/>
        <v>62</v>
      </c>
      <c r="K63" s="33">
        <f t="shared" si="4"/>
        <v>86.75</v>
      </c>
      <c r="L63" s="33">
        <f t="shared" si="5"/>
        <v>62</v>
      </c>
      <c r="M63" s="34">
        <f t="shared" si="6"/>
        <v>43.375</v>
      </c>
    </row>
    <row r="64" spans="1:13" s="14" customFormat="1">
      <c r="A64" s="24" t="s">
        <v>23</v>
      </c>
      <c r="B64" s="25">
        <f>B63</f>
        <v>86.75</v>
      </c>
      <c r="C64" s="25">
        <f t="shared" ref="C64:E64" si="26">C63</f>
        <v>62</v>
      </c>
      <c r="D64" s="25">
        <f t="shared" si="26"/>
        <v>86.75</v>
      </c>
      <c r="E64" s="25">
        <f t="shared" si="26"/>
        <v>62</v>
      </c>
      <c r="F64" s="26"/>
      <c r="G64" s="15">
        <f t="shared" si="0"/>
        <v>297.5</v>
      </c>
      <c r="H64" s="24" t="s">
        <v>23</v>
      </c>
      <c r="I64" s="32">
        <f t="shared" si="2"/>
        <v>43.375</v>
      </c>
      <c r="J64" s="35">
        <f t="shared" si="3"/>
        <v>62</v>
      </c>
      <c r="K64" s="35">
        <f t="shared" si="4"/>
        <v>86.75</v>
      </c>
      <c r="L64" s="35">
        <f t="shared" si="5"/>
        <v>62</v>
      </c>
      <c r="M64" s="34">
        <f t="shared" si="6"/>
        <v>43.375</v>
      </c>
    </row>
    <row r="65" spans="1:13">
      <c r="A65" s="21" t="s">
        <v>24</v>
      </c>
      <c r="B65" s="22">
        <f>B64-2</f>
        <v>84.75</v>
      </c>
      <c r="C65" s="22">
        <f t="shared" ref="C65:E65" si="27">C64-2</f>
        <v>60</v>
      </c>
      <c r="D65" s="22">
        <f t="shared" si="27"/>
        <v>84.75</v>
      </c>
      <c r="E65" s="22">
        <f t="shared" si="27"/>
        <v>60</v>
      </c>
      <c r="F65" s="23"/>
      <c r="G65" s="4">
        <f t="shared" si="0"/>
        <v>289.5</v>
      </c>
      <c r="H65" s="31" t="s">
        <v>24</v>
      </c>
      <c r="I65" s="32">
        <f t="shared" si="2"/>
        <v>42.375</v>
      </c>
      <c r="J65" s="33">
        <f t="shared" si="3"/>
        <v>60</v>
      </c>
      <c r="K65" s="33">
        <f t="shared" si="4"/>
        <v>84.75</v>
      </c>
      <c r="L65" s="33">
        <f t="shared" si="5"/>
        <v>60</v>
      </c>
      <c r="M65" s="34">
        <f t="shared" si="6"/>
        <v>42.375</v>
      </c>
    </row>
    <row r="66" spans="1:13" s="14" customFormat="1">
      <c r="A66" s="24" t="s">
        <v>23</v>
      </c>
      <c r="B66" s="25">
        <f>B65</f>
        <v>84.75</v>
      </c>
      <c r="C66" s="25">
        <f t="shared" ref="C66:E66" si="28">C65</f>
        <v>60</v>
      </c>
      <c r="D66" s="25">
        <f t="shared" si="28"/>
        <v>84.75</v>
      </c>
      <c r="E66" s="25">
        <f t="shared" si="28"/>
        <v>60</v>
      </c>
      <c r="F66" s="26"/>
      <c r="G66" s="15">
        <f t="shared" si="0"/>
        <v>289.5</v>
      </c>
      <c r="H66" s="24" t="s">
        <v>23</v>
      </c>
      <c r="I66" s="32">
        <f t="shared" si="2"/>
        <v>42.375</v>
      </c>
      <c r="J66" s="35">
        <f t="shared" si="3"/>
        <v>60</v>
      </c>
      <c r="K66" s="35">
        <f t="shared" si="4"/>
        <v>84.75</v>
      </c>
      <c r="L66" s="35">
        <f t="shared" si="5"/>
        <v>60</v>
      </c>
      <c r="M66" s="34">
        <f t="shared" si="6"/>
        <v>42.375</v>
      </c>
    </row>
    <row r="67" spans="1:13">
      <c r="A67" s="21" t="s">
        <v>24</v>
      </c>
      <c r="B67" s="22">
        <f>B66-2</f>
        <v>82.75</v>
      </c>
      <c r="C67" s="22">
        <f t="shared" ref="C67:E67" si="29">C66-2</f>
        <v>58</v>
      </c>
      <c r="D67" s="22">
        <f t="shared" si="29"/>
        <v>82.75</v>
      </c>
      <c r="E67" s="22">
        <f t="shared" si="29"/>
        <v>58</v>
      </c>
      <c r="F67" s="23"/>
      <c r="G67" s="4">
        <f t="shared" si="0"/>
        <v>281.5</v>
      </c>
      <c r="H67" s="31" t="s">
        <v>24</v>
      </c>
      <c r="I67" s="32">
        <f t="shared" si="2"/>
        <v>41.375</v>
      </c>
      <c r="J67" s="33">
        <f t="shared" si="3"/>
        <v>58</v>
      </c>
      <c r="K67" s="33">
        <f t="shared" si="4"/>
        <v>82.75</v>
      </c>
      <c r="L67" s="33">
        <f t="shared" si="5"/>
        <v>58</v>
      </c>
      <c r="M67" s="34">
        <f t="shared" si="6"/>
        <v>41.375</v>
      </c>
    </row>
    <row r="68" spans="1:13" s="14" customFormat="1">
      <c r="A68" s="24" t="s">
        <v>23</v>
      </c>
      <c r="B68" s="25">
        <f>B67</f>
        <v>82.75</v>
      </c>
      <c r="C68" s="25">
        <f t="shared" ref="C68:E68" si="30">C67</f>
        <v>58</v>
      </c>
      <c r="D68" s="25">
        <f t="shared" si="30"/>
        <v>82.75</v>
      </c>
      <c r="E68" s="25">
        <f t="shared" si="30"/>
        <v>58</v>
      </c>
      <c r="F68" s="26"/>
      <c r="G68" s="15">
        <f t="shared" si="0"/>
        <v>281.5</v>
      </c>
      <c r="H68" s="24" t="s">
        <v>23</v>
      </c>
      <c r="I68" s="32">
        <f t="shared" si="2"/>
        <v>41.375</v>
      </c>
      <c r="J68" s="35">
        <f t="shared" si="3"/>
        <v>58</v>
      </c>
      <c r="K68" s="35">
        <f t="shared" si="4"/>
        <v>82.75</v>
      </c>
      <c r="L68" s="35">
        <f t="shared" si="5"/>
        <v>58</v>
      </c>
      <c r="M68" s="34">
        <f t="shared" si="6"/>
        <v>41.375</v>
      </c>
    </row>
    <row r="69" spans="1:13">
      <c r="A69" s="21" t="s">
        <v>24</v>
      </c>
      <c r="B69" s="22">
        <f>B68-2</f>
        <v>80.75</v>
      </c>
      <c r="C69" s="22">
        <f t="shared" ref="C69:E69" si="31">C68-2</f>
        <v>56</v>
      </c>
      <c r="D69" s="22">
        <f t="shared" si="31"/>
        <v>80.75</v>
      </c>
      <c r="E69" s="22">
        <f t="shared" si="31"/>
        <v>56</v>
      </c>
      <c r="F69" s="23"/>
      <c r="G69" s="4">
        <f t="shared" si="0"/>
        <v>273.5</v>
      </c>
      <c r="H69" s="31" t="s">
        <v>24</v>
      </c>
      <c r="I69" s="32">
        <f t="shared" si="2"/>
        <v>40.375</v>
      </c>
      <c r="J69" s="33">
        <f t="shared" si="3"/>
        <v>56</v>
      </c>
      <c r="K69" s="33">
        <f t="shared" si="4"/>
        <v>80.75</v>
      </c>
      <c r="L69" s="33">
        <f t="shared" si="5"/>
        <v>56</v>
      </c>
      <c r="M69" s="34">
        <f t="shared" si="6"/>
        <v>40.375</v>
      </c>
    </row>
    <row r="70" spans="1:13" s="14" customFormat="1">
      <c r="A70" s="24" t="s">
        <v>23</v>
      </c>
      <c r="B70" s="25">
        <f>B69</f>
        <v>80.75</v>
      </c>
      <c r="C70" s="25">
        <f t="shared" ref="C70:E70" si="32">C69</f>
        <v>56</v>
      </c>
      <c r="D70" s="25">
        <f t="shared" si="32"/>
        <v>80.75</v>
      </c>
      <c r="E70" s="25">
        <f t="shared" si="32"/>
        <v>56</v>
      </c>
      <c r="F70" s="26"/>
      <c r="G70" s="15">
        <f t="shared" si="0"/>
        <v>273.5</v>
      </c>
      <c r="H70" s="24" t="s">
        <v>23</v>
      </c>
      <c r="I70" s="32">
        <f t="shared" si="2"/>
        <v>40.375</v>
      </c>
      <c r="J70" s="35">
        <f t="shared" si="3"/>
        <v>56</v>
      </c>
      <c r="K70" s="35">
        <f t="shared" si="4"/>
        <v>80.75</v>
      </c>
      <c r="L70" s="35">
        <f t="shared" si="5"/>
        <v>56</v>
      </c>
      <c r="M70" s="34">
        <f t="shared" si="6"/>
        <v>40.375</v>
      </c>
    </row>
    <row r="71" spans="1:13">
      <c r="A71" s="21" t="s">
        <v>24</v>
      </c>
      <c r="B71" s="22">
        <f>B70-2</f>
        <v>78.75</v>
      </c>
      <c r="C71" s="22">
        <f t="shared" ref="C71:E71" si="33">C70-2</f>
        <v>54</v>
      </c>
      <c r="D71" s="22">
        <f t="shared" si="33"/>
        <v>78.75</v>
      </c>
      <c r="E71" s="22">
        <f t="shared" si="33"/>
        <v>54</v>
      </c>
      <c r="F71" s="23"/>
      <c r="G71" s="4">
        <f t="shared" si="0"/>
        <v>265.5</v>
      </c>
      <c r="H71" s="31" t="s">
        <v>24</v>
      </c>
      <c r="I71" s="32">
        <f t="shared" si="2"/>
        <v>39.375</v>
      </c>
      <c r="J71" s="33">
        <f t="shared" si="3"/>
        <v>54</v>
      </c>
      <c r="K71" s="33">
        <f t="shared" si="4"/>
        <v>78.75</v>
      </c>
      <c r="L71" s="33">
        <f t="shared" si="5"/>
        <v>54</v>
      </c>
      <c r="M71" s="34">
        <f t="shared" si="6"/>
        <v>39.375</v>
      </c>
    </row>
    <row r="72" spans="1:13" s="14" customFormat="1">
      <c r="A72" s="24" t="s">
        <v>23</v>
      </c>
      <c r="B72" s="25">
        <f>B71</f>
        <v>78.75</v>
      </c>
      <c r="C72" s="25">
        <f t="shared" ref="C72:E72" si="34">C71</f>
        <v>54</v>
      </c>
      <c r="D72" s="25">
        <f t="shared" si="34"/>
        <v>78.75</v>
      </c>
      <c r="E72" s="25">
        <f t="shared" si="34"/>
        <v>54</v>
      </c>
      <c r="F72" s="26"/>
      <c r="G72" s="15">
        <f t="shared" si="0"/>
        <v>265.5</v>
      </c>
      <c r="H72" s="24" t="s">
        <v>23</v>
      </c>
      <c r="I72" s="32">
        <f t="shared" si="2"/>
        <v>39.375</v>
      </c>
      <c r="J72" s="35">
        <f t="shared" si="3"/>
        <v>54</v>
      </c>
      <c r="K72" s="35">
        <f t="shared" si="4"/>
        <v>78.75</v>
      </c>
      <c r="L72" s="35">
        <f t="shared" si="5"/>
        <v>54</v>
      </c>
      <c r="M72" s="34">
        <f t="shared" si="6"/>
        <v>39.375</v>
      </c>
    </row>
    <row r="73" spans="1:13">
      <c r="A73" s="21" t="s">
        <v>24</v>
      </c>
      <c r="B73" s="22">
        <f>B72-2</f>
        <v>76.75</v>
      </c>
      <c r="C73" s="22">
        <f t="shared" ref="C73:E73" si="35">C72-2</f>
        <v>52</v>
      </c>
      <c r="D73" s="22">
        <f t="shared" si="35"/>
        <v>76.75</v>
      </c>
      <c r="E73" s="22">
        <f t="shared" si="35"/>
        <v>52</v>
      </c>
      <c r="F73" s="23"/>
      <c r="G73" s="4">
        <f t="shared" si="0"/>
        <v>257.5</v>
      </c>
      <c r="H73" s="31" t="s">
        <v>24</v>
      </c>
      <c r="I73" s="32">
        <f t="shared" si="2"/>
        <v>38.375</v>
      </c>
      <c r="J73" s="33">
        <f t="shared" si="3"/>
        <v>52</v>
      </c>
      <c r="K73" s="33">
        <f t="shared" si="4"/>
        <v>76.75</v>
      </c>
      <c r="L73" s="33">
        <f t="shared" si="5"/>
        <v>52</v>
      </c>
      <c r="M73" s="34">
        <f t="shared" si="6"/>
        <v>38.375</v>
      </c>
    </row>
    <row r="74" spans="1:13" s="14" customFormat="1">
      <c r="A74" s="24" t="s">
        <v>23</v>
      </c>
      <c r="B74" s="25">
        <f>B73</f>
        <v>76.75</v>
      </c>
      <c r="C74" s="25">
        <f t="shared" ref="C74:E74" si="36">C73</f>
        <v>52</v>
      </c>
      <c r="D74" s="25">
        <f t="shared" si="36"/>
        <v>76.75</v>
      </c>
      <c r="E74" s="25">
        <f t="shared" si="36"/>
        <v>52</v>
      </c>
      <c r="F74" s="26"/>
      <c r="G74" s="15">
        <f t="shared" si="0"/>
        <v>257.5</v>
      </c>
      <c r="H74" s="24" t="s">
        <v>23</v>
      </c>
      <c r="I74" s="32">
        <f t="shared" si="2"/>
        <v>38.375</v>
      </c>
      <c r="J74" s="35">
        <f t="shared" si="3"/>
        <v>52</v>
      </c>
      <c r="K74" s="35">
        <f t="shared" si="4"/>
        <v>76.75</v>
      </c>
      <c r="L74" s="35">
        <f t="shared" si="5"/>
        <v>52</v>
      </c>
      <c r="M74" s="34">
        <f t="shared" si="6"/>
        <v>38.375</v>
      </c>
    </row>
    <row r="75" spans="1:13">
      <c r="A75" s="21" t="s">
        <v>24</v>
      </c>
      <c r="B75" s="22">
        <f>B74-2</f>
        <v>74.75</v>
      </c>
      <c r="C75" s="22">
        <f t="shared" ref="C75:E75" si="37">C74-2</f>
        <v>50</v>
      </c>
      <c r="D75" s="22">
        <f t="shared" si="37"/>
        <v>74.75</v>
      </c>
      <c r="E75" s="22">
        <f t="shared" si="37"/>
        <v>50</v>
      </c>
      <c r="F75" s="23"/>
      <c r="G75" s="4">
        <f t="shared" ref="G75:G106" si="38">SUM(B75:E75)</f>
        <v>249.5</v>
      </c>
      <c r="H75" s="31" t="s">
        <v>24</v>
      </c>
      <c r="I75" s="32">
        <f t="shared" si="2"/>
        <v>37.375</v>
      </c>
      <c r="J75" s="33">
        <f t="shared" si="3"/>
        <v>50</v>
      </c>
      <c r="K75" s="33">
        <f t="shared" si="4"/>
        <v>74.75</v>
      </c>
      <c r="L75" s="33">
        <f t="shared" si="5"/>
        <v>50</v>
      </c>
      <c r="M75" s="34">
        <f t="shared" si="6"/>
        <v>37.375</v>
      </c>
    </row>
    <row r="76" spans="1:13" s="14" customFormat="1">
      <c r="A76" s="24" t="s">
        <v>23</v>
      </c>
      <c r="B76" s="25">
        <f>B75</f>
        <v>74.75</v>
      </c>
      <c r="C76" s="25">
        <f t="shared" ref="C76:E76" si="39">C75</f>
        <v>50</v>
      </c>
      <c r="D76" s="25">
        <f t="shared" si="39"/>
        <v>74.75</v>
      </c>
      <c r="E76" s="25">
        <f t="shared" si="39"/>
        <v>50</v>
      </c>
      <c r="F76" s="26"/>
      <c r="G76" s="15">
        <f t="shared" si="38"/>
        <v>249.5</v>
      </c>
      <c r="H76" s="24" t="s">
        <v>23</v>
      </c>
      <c r="I76" s="32">
        <f t="shared" si="2"/>
        <v>37.375</v>
      </c>
      <c r="J76" s="35">
        <f t="shared" si="3"/>
        <v>50</v>
      </c>
      <c r="K76" s="35">
        <f t="shared" si="4"/>
        <v>74.75</v>
      </c>
      <c r="L76" s="35">
        <f t="shared" si="5"/>
        <v>50</v>
      </c>
      <c r="M76" s="34">
        <f t="shared" si="6"/>
        <v>37.375</v>
      </c>
    </row>
    <row r="77" spans="1:13">
      <c r="A77" s="21" t="s">
        <v>24</v>
      </c>
      <c r="B77" s="22">
        <f>B76-2</f>
        <v>72.75</v>
      </c>
      <c r="C77" s="22">
        <f t="shared" ref="C77:E77" si="40">C76-2</f>
        <v>48</v>
      </c>
      <c r="D77" s="22">
        <f t="shared" si="40"/>
        <v>72.75</v>
      </c>
      <c r="E77" s="22">
        <f t="shared" si="40"/>
        <v>48</v>
      </c>
      <c r="F77" s="23"/>
      <c r="G77" s="4">
        <f t="shared" si="38"/>
        <v>241.5</v>
      </c>
      <c r="H77" s="31" t="s">
        <v>24</v>
      </c>
      <c r="I77" s="32">
        <f t="shared" si="2"/>
        <v>36.375</v>
      </c>
      <c r="J77" s="33">
        <f t="shared" si="3"/>
        <v>48</v>
      </c>
      <c r="K77" s="33">
        <f t="shared" si="4"/>
        <v>72.75</v>
      </c>
      <c r="L77" s="33">
        <f t="shared" si="5"/>
        <v>48</v>
      </c>
      <c r="M77" s="34">
        <f t="shared" si="6"/>
        <v>36.375</v>
      </c>
    </row>
    <row r="78" spans="1:13" s="14" customFormat="1">
      <c r="A78" s="24" t="s">
        <v>23</v>
      </c>
      <c r="B78" s="25">
        <f>B77</f>
        <v>72.75</v>
      </c>
      <c r="C78" s="25">
        <f t="shared" ref="C78:E78" si="41">C77</f>
        <v>48</v>
      </c>
      <c r="D78" s="25">
        <f t="shared" si="41"/>
        <v>72.75</v>
      </c>
      <c r="E78" s="25">
        <f t="shared" si="41"/>
        <v>48</v>
      </c>
      <c r="F78" s="26"/>
      <c r="G78" s="15">
        <f t="shared" si="38"/>
        <v>241.5</v>
      </c>
      <c r="H78" s="24" t="s">
        <v>23</v>
      </c>
      <c r="I78" s="32">
        <f t="shared" si="2"/>
        <v>36.375</v>
      </c>
      <c r="J78" s="35">
        <f t="shared" si="3"/>
        <v>48</v>
      </c>
      <c r="K78" s="35">
        <f t="shared" si="4"/>
        <v>72.75</v>
      </c>
      <c r="L78" s="35">
        <f t="shared" si="5"/>
        <v>48</v>
      </c>
      <c r="M78" s="34">
        <f t="shared" si="6"/>
        <v>36.375</v>
      </c>
    </row>
    <row r="79" spans="1:13">
      <c r="A79" s="21" t="s">
        <v>24</v>
      </c>
      <c r="B79" s="22">
        <f>B78-2</f>
        <v>70.75</v>
      </c>
      <c r="C79" s="22">
        <f t="shared" ref="C79:E79" si="42">C78-2</f>
        <v>46</v>
      </c>
      <c r="D79" s="22">
        <f t="shared" si="42"/>
        <v>70.75</v>
      </c>
      <c r="E79" s="22">
        <f t="shared" si="42"/>
        <v>46</v>
      </c>
      <c r="F79" s="23"/>
      <c r="G79" s="4">
        <f t="shared" si="38"/>
        <v>233.5</v>
      </c>
      <c r="H79" s="31" t="s">
        <v>24</v>
      </c>
      <c r="I79" s="32">
        <f t="shared" si="2"/>
        <v>35.375</v>
      </c>
      <c r="J79" s="33">
        <f t="shared" si="3"/>
        <v>46</v>
      </c>
      <c r="K79" s="33">
        <f t="shared" si="4"/>
        <v>70.75</v>
      </c>
      <c r="L79" s="33">
        <f t="shared" si="5"/>
        <v>46</v>
      </c>
      <c r="M79" s="34">
        <f t="shared" si="6"/>
        <v>35.375</v>
      </c>
    </row>
    <row r="80" spans="1:13" s="14" customFormat="1">
      <c r="A80" s="24" t="s">
        <v>23</v>
      </c>
      <c r="B80" s="25">
        <f>B79</f>
        <v>70.75</v>
      </c>
      <c r="C80" s="25">
        <f t="shared" ref="C80:E80" si="43">C79</f>
        <v>46</v>
      </c>
      <c r="D80" s="25">
        <f t="shared" si="43"/>
        <v>70.75</v>
      </c>
      <c r="E80" s="25">
        <f t="shared" si="43"/>
        <v>46</v>
      </c>
      <c r="F80" s="26"/>
      <c r="G80" s="15">
        <f t="shared" si="38"/>
        <v>233.5</v>
      </c>
      <c r="H80" s="24" t="s">
        <v>23</v>
      </c>
      <c r="I80" s="32">
        <f t="shared" si="2"/>
        <v>35.375</v>
      </c>
      <c r="J80" s="35">
        <f t="shared" si="3"/>
        <v>46</v>
      </c>
      <c r="K80" s="35">
        <f t="shared" si="4"/>
        <v>70.75</v>
      </c>
      <c r="L80" s="35">
        <f t="shared" si="5"/>
        <v>46</v>
      </c>
      <c r="M80" s="34">
        <f t="shared" si="6"/>
        <v>35.375</v>
      </c>
    </row>
    <row r="81" spans="1:13">
      <c r="A81" s="21" t="s">
        <v>24</v>
      </c>
      <c r="B81" s="22">
        <f>B80-2</f>
        <v>68.75</v>
      </c>
      <c r="C81" s="22">
        <f t="shared" ref="C81:E81" si="44">C80-2</f>
        <v>44</v>
      </c>
      <c r="D81" s="22">
        <f t="shared" si="44"/>
        <v>68.75</v>
      </c>
      <c r="E81" s="22">
        <f t="shared" si="44"/>
        <v>44</v>
      </c>
      <c r="F81" s="23"/>
      <c r="G81" s="4">
        <f t="shared" si="38"/>
        <v>225.5</v>
      </c>
      <c r="H81" s="31" t="s">
        <v>24</v>
      </c>
      <c r="I81" s="32">
        <f t="shared" si="2"/>
        <v>34.375</v>
      </c>
      <c r="J81" s="33">
        <f t="shared" si="3"/>
        <v>44</v>
      </c>
      <c r="K81" s="33">
        <f t="shared" si="4"/>
        <v>68.75</v>
      </c>
      <c r="L81" s="33">
        <f t="shared" si="5"/>
        <v>44</v>
      </c>
      <c r="M81" s="34">
        <f t="shared" si="6"/>
        <v>34.375</v>
      </c>
    </row>
    <row r="82" spans="1:13" s="14" customFormat="1">
      <c r="A82" s="24" t="s">
        <v>23</v>
      </c>
      <c r="B82" s="25">
        <f>B81</f>
        <v>68.75</v>
      </c>
      <c r="C82" s="25">
        <f t="shared" ref="C82:E82" si="45">C81</f>
        <v>44</v>
      </c>
      <c r="D82" s="25">
        <f t="shared" si="45"/>
        <v>68.75</v>
      </c>
      <c r="E82" s="25">
        <f t="shared" si="45"/>
        <v>44</v>
      </c>
      <c r="F82" s="26"/>
      <c r="G82" s="15">
        <f t="shared" si="38"/>
        <v>225.5</v>
      </c>
      <c r="H82" s="24" t="s">
        <v>23</v>
      </c>
      <c r="I82" s="32">
        <f t="shared" si="2"/>
        <v>34.375</v>
      </c>
      <c r="J82" s="35">
        <f t="shared" si="3"/>
        <v>44</v>
      </c>
      <c r="K82" s="35">
        <f t="shared" si="4"/>
        <v>68.75</v>
      </c>
      <c r="L82" s="35">
        <f t="shared" si="5"/>
        <v>44</v>
      </c>
      <c r="M82" s="34">
        <f t="shared" si="6"/>
        <v>34.375</v>
      </c>
    </row>
    <row r="83" spans="1:13">
      <c r="A83" s="21" t="s">
        <v>24</v>
      </c>
      <c r="B83" s="22">
        <f>B82-2</f>
        <v>66.75</v>
      </c>
      <c r="C83" s="22">
        <f t="shared" ref="C83:E83" si="46">C82-2</f>
        <v>42</v>
      </c>
      <c r="D83" s="22">
        <f t="shared" si="46"/>
        <v>66.75</v>
      </c>
      <c r="E83" s="22">
        <f t="shared" si="46"/>
        <v>42</v>
      </c>
      <c r="F83" s="23"/>
      <c r="G83" s="4">
        <f t="shared" si="38"/>
        <v>217.5</v>
      </c>
      <c r="H83" s="31" t="s">
        <v>24</v>
      </c>
      <c r="I83" s="32">
        <f t="shared" si="2"/>
        <v>33.375</v>
      </c>
      <c r="J83" s="33">
        <f t="shared" si="3"/>
        <v>42</v>
      </c>
      <c r="K83" s="33">
        <f t="shared" si="4"/>
        <v>66.75</v>
      </c>
      <c r="L83" s="33">
        <f t="shared" si="5"/>
        <v>42</v>
      </c>
      <c r="M83" s="34">
        <f t="shared" si="6"/>
        <v>33.375</v>
      </c>
    </row>
    <row r="84" spans="1:13" s="14" customFormat="1">
      <c r="A84" s="24" t="s">
        <v>23</v>
      </c>
      <c r="B84" s="25">
        <f>B83</f>
        <v>66.75</v>
      </c>
      <c r="C84" s="25">
        <f t="shared" ref="C84:E84" si="47">C83</f>
        <v>42</v>
      </c>
      <c r="D84" s="25">
        <f t="shared" si="47"/>
        <v>66.75</v>
      </c>
      <c r="E84" s="25">
        <f t="shared" si="47"/>
        <v>42</v>
      </c>
      <c r="F84" s="26"/>
      <c r="G84" s="15">
        <f t="shared" si="38"/>
        <v>217.5</v>
      </c>
      <c r="H84" s="24" t="s">
        <v>23</v>
      </c>
      <c r="I84" s="32">
        <f t="shared" si="2"/>
        <v>33.375</v>
      </c>
      <c r="J84" s="35">
        <f t="shared" si="3"/>
        <v>42</v>
      </c>
      <c r="K84" s="35">
        <f t="shared" si="4"/>
        <v>66.75</v>
      </c>
      <c r="L84" s="35">
        <f t="shared" si="5"/>
        <v>42</v>
      </c>
      <c r="M84" s="34">
        <f t="shared" si="6"/>
        <v>33.375</v>
      </c>
    </row>
    <row r="85" spans="1:13">
      <c r="A85" s="21" t="s">
        <v>24</v>
      </c>
      <c r="B85" s="22">
        <f>B84-2</f>
        <v>64.75</v>
      </c>
      <c r="C85" s="22">
        <f t="shared" ref="C85:E85" si="48">C84-2</f>
        <v>40</v>
      </c>
      <c r="D85" s="22">
        <f t="shared" si="48"/>
        <v>64.75</v>
      </c>
      <c r="E85" s="22">
        <f t="shared" si="48"/>
        <v>40</v>
      </c>
      <c r="F85" s="23"/>
      <c r="G85" s="4">
        <f t="shared" si="38"/>
        <v>209.5</v>
      </c>
      <c r="H85" s="31" t="s">
        <v>24</v>
      </c>
      <c r="I85" s="32">
        <f t="shared" si="2"/>
        <v>32.375</v>
      </c>
      <c r="J85" s="33">
        <f t="shared" si="3"/>
        <v>40</v>
      </c>
      <c r="K85" s="33">
        <f t="shared" si="4"/>
        <v>64.75</v>
      </c>
      <c r="L85" s="33">
        <f t="shared" si="5"/>
        <v>40</v>
      </c>
      <c r="M85" s="34">
        <f t="shared" si="6"/>
        <v>32.375</v>
      </c>
    </row>
    <row r="86" spans="1:13" s="14" customFormat="1">
      <c r="A86" s="24" t="s">
        <v>23</v>
      </c>
      <c r="B86" s="25">
        <f>B85</f>
        <v>64.75</v>
      </c>
      <c r="C86" s="25">
        <f t="shared" ref="C86:E86" si="49">C85</f>
        <v>40</v>
      </c>
      <c r="D86" s="25">
        <f t="shared" si="49"/>
        <v>64.75</v>
      </c>
      <c r="E86" s="25">
        <f t="shared" si="49"/>
        <v>40</v>
      </c>
      <c r="F86" s="26"/>
      <c r="G86" s="15">
        <f t="shared" si="38"/>
        <v>209.5</v>
      </c>
      <c r="H86" s="24" t="s">
        <v>23</v>
      </c>
      <c r="I86" s="32">
        <f t="shared" si="2"/>
        <v>32.375</v>
      </c>
      <c r="J86" s="35">
        <f t="shared" si="3"/>
        <v>40</v>
      </c>
      <c r="K86" s="35">
        <f t="shared" si="4"/>
        <v>64.75</v>
      </c>
      <c r="L86" s="35">
        <f t="shared" si="5"/>
        <v>40</v>
      </c>
      <c r="M86" s="34">
        <f t="shared" si="6"/>
        <v>32.375</v>
      </c>
    </row>
    <row r="87" spans="1:13">
      <c r="A87" s="21" t="s">
        <v>24</v>
      </c>
      <c r="B87" s="22">
        <f>B86-2</f>
        <v>62.75</v>
      </c>
      <c r="C87" s="22">
        <f t="shared" ref="C87:E87" si="50">C86-2</f>
        <v>38</v>
      </c>
      <c r="D87" s="22">
        <f t="shared" si="50"/>
        <v>62.75</v>
      </c>
      <c r="E87" s="22">
        <f t="shared" si="50"/>
        <v>38</v>
      </c>
      <c r="F87" s="27"/>
      <c r="G87" s="4">
        <f t="shared" si="38"/>
        <v>201.5</v>
      </c>
      <c r="H87" s="31" t="s">
        <v>24</v>
      </c>
      <c r="I87" s="32">
        <f t="shared" si="2"/>
        <v>31.375</v>
      </c>
      <c r="J87" s="33">
        <f t="shared" si="3"/>
        <v>38</v>
      </c>
      <c r="K87" s="33">
        <f t="shared" si="4"/>
        <v>62.75</v>
      </c>
      <c r="L87" s="33">
        <f t="shared" si="5"/>
        <v>38</v>
      </c>
      <c r="M87" s="34">
        <f t="shared" si="6"/>
        <v>31.375</v>
      </c>
    </row>
    <row r="88" spans="1:13" s="14" customFormat="1">
      <c r="A88" s="24" t="s">
        <v>23</v>
      </c>
      <c r="B88" s="25">
        <f>B87</f>
        <v>62.75</v>
      </c>
      <c r="C88" s="25">
        <f t="shared" ref="C88:E88" si="51">C87</f>
        <v>38</v>
      </c>
      <c r="D88" s="25">
        <f t="shared" si="51"/>
        <v>62.75</v>
      </c>
      <c r="E88" s="25">
        <f t="shared" si="51"/>
        <v>38</v>
      </c>
      <c r="F88" s="26"/>
      <c r="G88" s="15">
        <f t="shared" si="38"/>
        <v>201.5</v>
      </c>
      <c r="H88" s="24" t="s">
        <v>23</v>
      </c>
      <c r="I88" s="32">
        <f t="shared" si="2"/>
        <v>31.375</v>
      </c>
      <c r="J88" s="35">
        <f t="shared" si="3"/>
        <v>38</v>
      </c>
      <c r="K88" s="35">
        <f t="shared" si="4"/>
        <v>62.75</v>
      </c>
      <c r="L88" s="35">
        <f t="shared" si="5"/>
        <v>38</v>
      </c>
      <c r="M88" s="34">
        <f t="shared" si="6"/>
        <v>31.375</v>
      </c>
    </row>
    <row r="89" spans="1:13">
      <c r="A89" s="21" t="s">
        <v>24</v>
      </c>
      <c r="B89" s="22">
        <f>B88-2</f>
        <v>60.75</v>
      </c>
      <c r="C89" s="22">
        <f t="shared" ref="C89:E89" si="52">C88-2</f>
        <v>36</v>
      </c>
      <c r="D89" s="22">
        <f t="shared" si="52"/>
        <v>60.75</v>
      </c>
      <c r="E89" s="22">
        <f t="shared" si="52"/>
        <v>36</v>
      </c>
      <c r="F89" s="27"/>
      <c r="G89" s="4">
        <f t="shared" si="38"/>
        <v>193.5</v>
      </c>
      <c r="H89" s="31" t="s">
        <v>24</v>
      </c>
      <c r="I89" s="32">
        <f t="shared" si="2"/>
        <v>30.375</v>
      </c>
      <c r="J89" s="33">
        <f t="shared" si="3"/>
        <v>36</v>
      </c>
      <c r="K89" s="33">
        <f t="shared" si="4"/>
        <v>60.75</v>
      </c>
      <c r="L89" s="33">
        <f t="shared" si="5"/>
        <v>36</v>
      </c>
      <c r="M89" s="34">
        <f t="shared" si="6"/>
        <v>30.375</v>
      </c>
    </row>
    <row r="90" spans="1:13" s="14" customFormat="1">
      <c r="A90" s="24" t="s">
        <v>23</v>
      </c>
      <c r="B90" s="25">
        <f>B89</f>
        <v>60.75</v>
      </c>
      <c r="C90" s="25">
        <f t="shared" ref="C90:E90" si="53">C89</f>
        <v>36</v>
      </c>
      <c r="D90" s="25">
        <f t="shared" si="53"/>
        <v>60.75</v>
      </c>
      <c r="E90" s="25">
        <f t="shared" si="53"/>
        <v>36</v>
      </c>
      <c r="F90" s="26"/>
      <c r="G90" s="15">
        <f t="shared" si="38"/>
        <v>193.5</v>
      </c>
      <c r="H90" s="24" t="s">
        <v>23</v>
      </c>
      <c r="I90" s="32">
        <f t="shared" si="2"/>
        <v>30.375</v>
      </c>
      <c r="J90" s="35">
        <f t="shared" si="3"/>
        <v>36</v>
      </c>
      <c r="K90" s="35">
        <f t="shared" si="4"/>
        <v>60.75</v>
      </c>
      <c r="L90" s="35">
        <f t="shared" si="5"/>
        <v>36</v>
      </c>
      <c r="M90" s="34">
        <f t="shared" si="6"/>
        <v>30.375</v>
      </c>
    </row>
    <row r="91" spans="1:13">
      <c r="A91" s="21" t="s">
        <v>24</v>
      </c>
      <c r="B91" s="22">
        <f>B90-2</f>
        <v>58.75</v>
      </c>
      <c r="C91" s="22">
        <f t="shared" ref="C91:E91" si="54">C90-2</f>
        <v>34</v>
      </c>
      <c r="D91" s="22">
        <f t="shared" si="54"/>
        <v>58.75</v>
      </c>
      <c r="E91" s="22">
        <f t="shared" si="54"/>
        <v>34</v>
      </c>
      <c r="F91" s="27"/>
      <c r="G91" s="4">
        <f t="shared" si="38"/>
        <v>185.5</v>
      </c>
      <c r="H91" s="31" t="s">
        <v>24</v>
      </c>
      <c r="I91" s="32">
        <f t="shared" si="2"/>
        <v>29.375</v>
      </c>
      <c r="J91" s="33">
        <f t="shared" si="3"/>
        <v>34</v>
      </c>
      <c r="K91" s="33">
        <f t="shared" si="4"/>
        <v>58.75</v>
      </c>
      <c r="L91" s="33">
        <f t="shared" si="5"/>
        <v>34</v>
      </c>
      <c r="M91" s="34">
        <f t="shared" si="6"/>
        <v>29.375</v>
      </c>
    </row>
    <row r="92" spans="1:13" s="14" customFormat="1">
      <c r="A92" s="24" t="s">
        <v>23</v>
      </c>
      <c r="B92" s="25">
        <f>B91</f>
        <v>58.75</v>
      </c>
      <c r="C92" s="25">
        <f t="shared" ref="C92:E92" si="55">C91</f>
        <v>34</v>
      </c>
      <c r="D92" s="25">
        <f t="shared" si="55"/>
        <v>58.75</v>
      </c>
      <c r="E92" s="25">
        <f t="shared" si="55"/>
        <v>34</v>
      </c>
      <c r="F92" s="26"/>
      <c r="G92" s="15">
        <f t="shared" si="38"/>
        <v>185.5</v>
      </c>
      <c r="H92" s="24" t="s">
        <v>23</v>
      </c>
      <c r="I92" s="32">
        <f t="shared" si="2"/>
        <v>29.375</v>
      </c>
      <c r="J92" s="35">
        <f t="shared" si="3"/>
        <v>34</v>
      </c>
      <c r="K92" s="35">
        <f t="shared" si="4"/>
        <v>58.75</v>
      </c>
      <c r="L92" s="35">
        <f t="shared" si="5"/>
        <v>34</v>
      </c>
      <c r="M92" s="34">
        <f t="shared" si="6"/>
        <v>29.375</v>
      </c>
    </row>
    <row r="93" spans="1:13">
      <c r="A93" s="21" t="s">
        <v>24</v>
      </c>
      <c r="B93" s="22">
        <f>B92-2</f>
        <v>56.75</v>
      </c>
      <c r="C93" s="22">
        <f t="shared" ref="C93:E93" si="56">C92-2</f>
        <v>32</v>
      </c>
      <c r="D93" s="22">
        <f t="shared" si="56"/>
        <v>56.75</v>
      </c>
      <c r="E93" s="22">
        <f t="shared" si="56"/>
        <v>32</v>
      </c>
      <c r="F93" s="23"/>
      <c r="G93" s="4">
        <f t="shared" si="38"/>
        <v>177.5</v>
      </c>
      <c r="H93" s="31" t="s">
        <v>24</v>
      </c>
      <c r="I93" s="32">
        <f t="shared" si="2"/>
        <v>28.375</v>
      </c>
      <c r="J93" s="33">
        <f t="shared" si="3"/>
        <v>32</v>
      </c>
      <c r="K93" s="33">
        <f t="shared" si="4"/>
        <v>56.75</v>
      </c>
      <c r="L93" s="33">
        <f t="shared" si="5"/>
        <v>32</v>
      </c>
      <c r="M93" s="34">
        <f t="shared" si="6"/>
        <v>28.375</v>
      </c>
    </row>
    <row r="94" spans="1:13" s="14" customFormat="1">
      <c r="A94" s="24" t="s">
        <v>23</v>
      </c>
      <c r="B94" s="25">
        <f>B93</f>
        <v>56.75</v>
      </c>
      <c r="C94" s="25">
        <f t="shared" ref="C94:E94" si="57">C93</f>
        <v>32</v>
      </c>
      <c r="D94" s="25">
        <f t="shared" si="57"/>
        <v>56.75</v>
      </c>
      <c r="E94" s="25">
        <f t="shared" si="57"/>
        <v>32</v>
      </c>
      <c r="F94" s="26"/>
      <c r="G94" s="15">
        <f t="shared" si="38"/>
        <v>177.5</v>
      </c>
      <c r="H94" s="24" t="s">
        <v>23</v>
      </c>
      <c r="I94" s="32">
        <f t="shared" si="2"/>
        <v>28.375</v>
      </c>
      <c r="J94" s="35">
        <f t="shared" si="3"/>
        <v>32</v>
      </c>
      <c r="K94" s="35">
        <f t="shared" si="4"/>
        <v>56.75</v>
      </c>
      <c r="L94" s="35">
        <f t="shared" si="5"/>
        <v>32</v>
      </c>
      <c r="M94" s="34">
        <f t="shared" si="6"/>
        <v>28.375</v>
      </c>
    </row>
    <row r="95" spans="1:13">
      <c r="A95" s="21" t="s">
        <v>24</v>
      </c>
      <c r="B95" s="22">
        <f>B94-2</f>
        <v>54.75</v>
      </c>
      <c r="C95" s="22">
        <f t="shared" ref="C95:E95" si="58">C94-2</f>
        <v>30</v>
      </c>
      <c r="D95" s="22">
        <f t="shared" si="58"/>
        <v>54.75</v>
      </c>
      <c r="E95" s="22">
        <f t="shared" si="58"/>
        <v>30</v>
      </c>
      <c r="F95" s="23"/>
      <c r="G95" s="4">
        <f t="shared" si="38"/>
        <v>169.5</v>
      </c>
      <c r="H95" s="31" t="s">
        <v>24</v>
      </c>
      <c r="I95" s="32">
        <f t="shared" si="2"/>
        <v>27.375</v>
      </c>
      <c r="J95" s="33">
        <f t="shared" si="3"/>
        <v>30</v>
      </c>
      <c r="K95" s="33">
        <f t="shared" si="4"/>
        <v>54.75</v>
      </c>
      <c r="L95" s="33">
        <f t="shared" si="5"/>
        <v>30</v>
      </c>
      <c r="M95" s="34">
        <f t="shared" si="6"/>
        <v>27.375</v>
      </c>
    </row>
    <row r="96" spans="1:13" s="14" customFormat="1">
      <c r="A96" s="24" t="s">
        <v>23</v>
      </c>
      <c r="B96" s="25">
        <f>B95</f>
        <v>54.75</v>
      </c>
      <c r="C96" s="25">
        <f t="shared" ref="C96:E96" si="59">C95</f>
        <v>30</v>
      </c>
      <c r="D96" s="25">
        <f t="shared" si="59"/>
        <v>54.75</v>
      </c>
      <c r="E96" s="25">
        <f t="shared" si="59"/>
        <v>30</v>
      </c>
      <c r="F96" s="26"/>
      <c r="G96" s="15">
        <f t="shared" si="38"/>
        <v>169.5</v>
      </c>
      <c r="H96" s="24" t="s">
        <v>23</v>
      </c>
      <c r="I96" s="32">
        <f t="shared" si="2"/>
        <v>27.375</v>
      </c>
      <c r="J96" s="35">
        <f t="shared" si="3"/>
        <v>30</v>
      </c>
      <c r="K96" s="35">
        <f t="shared" si="4"/>
        <v>54.75</v>
      </c>
      <c r="L96" s="35">
        <f t="shared" si="5"/>
        <v>30</v>
      </c>
      <c r="M96" s="34">
        <f t="shared" si="6"/>
        <v>27.375</v>
      </c>
    </row>
    <row r="97" spans="1:13">
      <c r="A97" s="21" t="s">
        <v>24</v>
      </c>
      <c r="B97" s="22">
        <f>B96-2</f>
        <v>52.75</v>
      </c>
      <c r="C97" s="22">
        <f t="shared" ref="C97:E97" si="60">C96-2</f>
        <v>28</v>
      </c>
      <c r="D97" s="22">
        <f t="shared" si="60"/>
        <v>52.75</v>
      </c>
      <c r="E97" s="22">
        <f t="shared" si="60"/>
        <v>28</v>
      </c>
      <c r="F97" s="23"/>
      <c r="G97" s="4">
        <f t="shared" si="38"/>
        <v>161.5</v>
      </c>
      <c r="H97" s="31" t="s">
        <v>24</v>
      </c>
      <c r="I97" s="32">
        <f t="shared" si="2"/>
        <v>26.375</v>
      </c>
      <c r="J97" s="33">
        <f t="shared" si="3"/>
        <v>28</v>
      </c>
      <c r="K97" s="33">
        <f t="shared" si="4"/>
        <v>52.75</v>
      </c>
      <c r="L97" s="33">
        <f t="shared" si="5"/>
        <v>28</v>
      </c>
      <c r="M97" s="34">
        <f t="shared" si="6"/>
        <v>26.375</v>
      </c>
    </row>
    <row r="98" spans="1:13" s="14" customFormat="1">
      <c r="A98" s="24" t="s">
        <v>23</v>
      </c>
      <c r="B98" s="25">
        <f>B97</f>
        <v>52.75</v>
      </c>
      <c r="C98" s="25">
        <f t="shared" ref="C98:E98" si="61">C97</f>
        <v>28</v>
      </c>
      <c r="D98" s="25">
        <f t="shared" si="61"/>
        <v>52.75</v>
      </c>
      <c r="E98" s="25">
        <f t="shared" si="61"/>
        <v>28</v>
      </c>
      <c r="F98" s="26"/>
      <c r="G98" s="15">
        <f t="shared" si="38"/>
        <v>161.5</v>
      </c>
      <c r="H98" s="24" t="s">
        <v>23</v>
      </c>
      <c r="I98" s="32">
        <f t="shared" si="2"/>
        <v>26.375</v>
      </c>
      <c r="J98" s="35">
        <f t="shared" si="3"/>
        <v>28</v>
      </c>
      <c r="K98" s="35">
        <f t="shared" si="4"/>
        <v>52.75</v>
      </c>
      <c r="L98" s="35">
        <f t="shared" si="5"/>
        <v>28</v>
      </c>
      <c r="M98" s="34">
        <f t="shared" si="6"/>
        <v>26.375</v>
      </c>
    </row>
    <row r="99" spans="1:13">
      <c r="A99" s="21" t="s">
        <v>24</v>
      </c>
      <c r="B99" s="22">
        <f>B98-2</f>
        <v>50.75</v>
      </c>
      <c r="C99" s="22">
        <f t="shared" ref="C99:E99" si="62">C98-2</f>
        <v>26</v>
      </c>
      <c r="D99" s="22">
        <f t="shared" si="62"/>
        <v>50.75</v>
      </c>
      <c r="E99" s="22">
        <f t="shared" si="62"/>
        <v>26</v>
      </c>
      <c r="F99" s="23"/>
      <c r="G99" s="4">
        <f t="shared" si="38"/>
        <v>153.5</v>
      </c>
      <c r="H99" s="31" t="s">
        <v>24</v>
      </c>
      <c r="I99" s="32">
        <f t="shared" si="2"/>
        <v>25.375</v>
      </c>
      <c r="J99" s="33">
        <f t="shared" si="3"/>
        <v>26</v>
      </c>
      <c r="K99" s="33">
        <f t="shared" si="4"/>
        <v>50.75</v>
      </c>
      <c r="L99" s="33">
        <f t="shared" si="5"/>
        <v>26</v>
      </c>
      <c r="M99" s="34">
        <f t="shared" si="6"/>
        <v>25.375</v>
      </c>
    </row>
    <row r="100" spans="1:13" s="14" customFormat="1">
      <c r="A100" s="24" t="s">
        <v>23</v>
      </c>
      <c r="B100" s="25">
        <f>B99</f>
        <v>50.75</v>
      </c>
      <c r="C100" s="25">
        <f t="shared" ref="C100:E100" si="63">C99</f>
        <v>26</v>
      </c>
      <c r="D100" s="25">
        <f t="shared" si="63"/>
        <v>50.75</v>
      </c>
      <c r="E100" s="25">
        <f t="shared" si="63"/>
        <v>26</v>
      </c>
      <c r="F100" s="26"/>
      <c r="G100" s="15">
        <f t="shared" si="38"/>
        <v>153.5</v>
      </c>
      <c r="H100" s="24" t="s">
        <v>23</v>
      </c>
      <c r="I100" s="32">
        <f t="shared" si="2"/>
        <v>25.375</v>
      </c>
      <c r="J100" s="35">
        <f t="shared" si="3"/>
        <v>26</v>
      </c>
      <c r="K100" s="35">
        <f t="shared" si="4"/>
        <v>50.75</v>
      </c>
      <c r="L100" s="35">
        <f t="shared" si="5"/>
        <v>26</v>
      </c>
      <c r="M100" s="34">
        <f t="shared" si="6"/>
        <v>25.375</v>
      </c>
    </row>
    <row r="101" spans="1:13">
      <c r="A101" s="21" t="s">
        <v>24</v>
      </c>
      <c r="B101" s="22">
        <f>B100-2</f>
        <v>48.75</v>
      </c>
      <c r="C101" s="22">
        <f t="shared" ref="C101:E101" si="64">C100-2</f>
        <v>24</v>
      </c>
      <c r="D101" s="22">
        <f t="shared" si="64"/>
        <v>48.75</v>
      </c>
      <c r="E101" s="22">
        <f t="shared" si="64"/>
        <v>24</v>
      </c>
      <c r="F101" s="23"/>
      <c r="G101" s="4">
        <f t="shared" si="38"/>
        <v>145.5</v>
      </c>
      <c r="H101" s="31" t="s">
        <v>24</v>
      </c>
      <c r="I101" s="32">
        <f t="shared" si="2"/>
        <v>24.375</v>
      </c>
      <c r="J101" s="33">
        <f t="shared" si="3"/>
        <v>24</v>
      </c>
      <c r="K101" s="33">
        <f t="shared" si="4"/>
        <v>48.75</v>
      </c>
      <c r="L101" s="33">
        <f t="shared" si="5"/>
        <v>24</v>
      </c>
      <c r="M101" s="34">
        <f t="shared" si="6"/>
        <v>24.375</v>
      </c>
    </row>
    <row r="102" spans="1:13" s="14" customFormat="1">
      <c r="A102" s="24" t="s">
        <v>23</v>
      </c>
      <c r="B102" s="25">
        <f>B101</f>
        <v>48.75</v>
      </c>
      <c r="C102" s="25">
        <f t="shared" ref="C102:E102" si="65">C101</f>
        <v>24</v>
      </c>
      <c r="D102" s="25">
        <f t="shared" si="65"/>
        <v>48.75</v>
      </c>
      <c r="E102" s="25">
        <f t="shared" si="65"/>
        <v>24</v>
      </c>
      <c r="F102" s="26"/>
      <c r="G102" s="15">
        <f t="shared" si="38"/>
        <v>145.5</v>
      </c>
      <c r="H102" s="24" t="s">
        <v>23</v>
      </c>
      <c r="I102" s="32">
        <f t="shared" si="2"/>
        <v>24.375</v>
      </c>
      <c r="J102" s="35">
        <f t="shared" si="3"/>
        <v>24</v>
      </c>
      <c r="K102" s="35">
        <f t="shared" si="4"/>
        <v>48.75</v>
      </c>
      <c r="L102" s="35">
        <f t="shared" si="5"/>
        <v>24</v>
      </c>
      <c r="M102" s="34">
        <f t="shared" si="6"/>
        <v>24.375</v>
      </c>
    </row>
    <row r="103" spans="1:13">
      <c r="A103" s="21" t="s">
        <v>24</v>
      </c>
      <c r="B103" s="22">
        <f>B102-2</f>
        <v>46.75</v>
      </c>
      <c r="C103" s="22">
        <f t="shared" ref="C103:E103" si="66">C102-2</f>
        <v>22</v>
      </c>
      <c r="D103" s="22">
        <f t="shared" si="66"/>
        <v>46.75</v>
      </c>
      <c r="E103" s="22">
        <f t="shared" si="66"/>
        <v>22</v>
      </c>
      <c r="F103" s="23"/>
      <c r="G103" s="4">
        <f t="shared" si="38"/>
        <v>137.5</v>
      </c>
      <c r="H103" s="31" t="s">
        <v>24</v>
      </c>
      <c r="I103" s="32">
        <f t="shared" si="2"/>
        <v>23.375</v>
      </c>
      <c r="J103" s="33">
        <f t="shared" si="3"/>
        <v>22</v>
      </c>
      <c r="K103" s="33">
        <f t="shared" si="4"/>
        <v>46.75</v>
      </c>
      <c r="L103" s="33">
        <f t="shared" si="5"/>
        <v>22</v>
      </c>
      <c r="M103" s="34">
        <f t="shared" si="6"/>
        <v>23.375</v>
      </c>
    </row>
    <row r="104" spans="1:13" s="14" customFormat="1">
      <c r="A104" s="24" t="s">
        <v>23</v>
      </c>
      <c r="B104" s="25">
        <f>B103</f>
        <v>46.75</v>
      </c>
      <c r="C104" s="25">
        <f t="shared" ref="C104:E104" si="67">C103</f>
        <v>22</v>
      </c>
      <c r="D104" s="25">
        <f t="shared" si="67"/>
        <v>46.75</v>
      </c>
      <c r="E104" s="25">
        <f t="shared" si="67"/>
        <v>22</v>
      </c>
      <c r="F104" s="26"/>
      <c r="G104" s="15">
        <f t="shared" si="38"/>
        <v>137.5</v>
      </c>
      <c r="H104" s="24" t="s">
        <v>23</v>
      </c>
      <c r="I104" s="32">
        <f t="shared" si="2"/>
        <v>23.375</v>
      </c>
      <c r="J104" s="35">
        <f t="shared" si="3"/>
        <v>22</v>
      </c>
      <c r="K104" s="35">
        <f t="shared" si="4"/>
        <v>46.75</v>
      </c>
      <c r="L104" s="35">
        <f t="shared" si="5"/>
        <v>22</v>
      </c>
      <c r="M104" s="34">
        <f t="shared" si="6"/>
        <v>23.375</v>
      </c>
    </row>
    <row r="105" spans="1:13">
      <c r="A105" s="21" t="s">
        <v>24</v>
      </c>
      <c r="B105" s="22">
        <f>B104-2</f>
        <v>44.75</v>
      </c>
      <c r="C105" s="22">
        <f t="shared" ref="C105:E105" si="68">C104-2</f>
        <v>20</v>
      </c>
      <c r="D105" s="22">
        <f t="shared" si="68"/>
        <v>44.75</v>
      </c>
      <c r="E105" s="22">
        <f t="shared" si="68"/>
        <v>20</v>
      </c>
      <c r="F105" s="23"/>
      <c r="G105" s="4">
        <f t="shared" si="38"/>
        <v>129.5</v>
      </c>
      <c r="H105" s="31" t="s">
        <v>24</v>
      </c>
      <c r="I105" s="32">
        <f t="shared" si="2"/>
        <v>22.375</v>
      </c>
      <c r="J105" s="33">
        <f t="shared" si="3"/>
        <v>20</v>
      </c>
      <c r="K105" s="33">
        <f t="shared" si="4"/>
        <v>44.75</v>
      </c>
      <c r="L105" s="33">
        <f t="shared" si="5"/>
        <v>20</v>
      </c>
      <c r="M105" s="34">
        <f t="shared" si="6"/>
        <v>22.375</v>
      </c>
    </row>
    <row r="106" spans="1:13" s="14" customFormat="1">
      <c r="A106" s="24" t="s">
        <v>23</v>
      </c>
      <c r="B106" s="25">
        <f>B105</f>
        <v>44.75</v>
      </c>
      <c r="C106" s="25">
        <f t="shared" ref="C106:E106" si="69">C105</f>
        <v>20</v>
      </c>
      <c r="D106" s="25">
        <f t="shared" si="69"/>
        <v>44.75</v>
      </c>
      <c r="E106" s="25">
        <f t="shared" si="69"/>
        <v>20</v>
      </c>
      <c r="F106" s="26"/>
      <c r="G106" s="15">
        <f t="shared" si="38"/>
        <v>129.5</v>
      </c>
      <c r="H106" s="24" t="s">
        <v>23</v>
      </c>
      <c r="I106" s="32">
        <f t="shared" si="2"/>
        <v>22.375</v>
      </c>
      <c r="J106" s="35">
        <f t="shared" si="3"/>
        <v>20</v>
      </c>
      <c r="K106" s="35">
        <f t="shared" si="4"/>
        <v>44.75</v>
      </c>
      <c r="L106" s="35">
        <f t="shared" si="5"/>
        <v>20</v>
      </c>
      <c r="M106" s="34">
        <f t="shared" si="6"/>
        <v>22.375</v>
      </c>
    </row>
    <row r="107" spans="1:13">
      <c r="A107" s="21" t="s">
        <v>24</v>
      </c>
      <c r="B107" s="22">
        <f>B106-2</f>
        <v>42.75</v>
      </c>
      <c r="C107" s="22">
        <f t="shared" ref="C107:E107" si="70">C106-2</f>
        <v>18</v>
      </c>
      <c r="D107" s="22">
        <f t="shared" si="70"/>
        <v>42.75</v>
      </c>
      <c r="E107" s="22">
        <f t="shared" si="70"/>
        <v>18</v>
      </c>
      <c r="F107" s="23"/>
      <c r="G107" s="4">
        <f t="shared" ref="G107:G142" si="71">SUM(B107:E107)</f>
        <v>121.5</v>
      </c>
      <c r="H107" s="31" t="s">
        <v>24</v>
      </c>
      <c r="I107" s="32">
        <f t="shared" si="2"/>
        <v>21.375</v>
      </c>
      <c r="J107" s="33">
        <f t="shared" si="3"/>
        <v>18</v>
      </c>
      <c r="K107" s="33">
        <f t="shared" si="4"/>
        <v>42.75</v>
      </c>
      <c r="L107" s="33">
        <f t="shared" si="5"/>
        <v>18</v>
      </c>
      <c r="M107" s="34">
        <f t="shared" si="6"/>
        <v>21.375</v>
      </c>
    </row>
    <row r="108" spans="1:13" s="14" customFormat="1">
      <c r="A108" s="24" t="s">
        <v>23</v>
      </c>
      <c r="B108" s="25">
        <f>B107</f>
        <v>42.75</v>
      </c>
      <c r="C108" s="25">
        <f t="shared" ref="C108:E108" si="72">C107</f>
        <v>18</v>
      </c>
      <c r="D108" s="25">
        <f t="shared" si="72"/>
        <v>42.75</v>
      </c>
      <c r="E108" s="25">
        <f t="shared" si="72"/>
        <v>18</v>
      </c>
      <c r="F108" s="26"/>
      <c r="G108" s="15">
        <f t="shared" si="71"/>
        <v>121.5</v>
      </c>
      <c r="H108" s="24" t="s">
        <v>23</v>
      </c>
      <c r="I108" s="32">
        <f t="shared" ref="I108:I142" si="73">1/2*D108-$O$43</f>
        <v>21.375</v>
      </c>
      <c r="J108" s="35">
        <f t="shared" ref="J108:J142" si="74">C108</f>
        <v>18</v>
      </c>
      <c r="K108" s="35">
        <f t="shared" ref="K108:K142" si="75">B108</f>
        <v>42.75</v>
      </c>
      <c r="L108" s="35">
        <f t="shared" ref="L108:L142" si="76">E108</f>
        <v>18</v>
      </c>
      <c r="M108" s="34">
        <f t="shared" ref="M108:M142" si="77">1/2*D108-$O$43</f>
        <v>21.375</v>
      </c>
    </row>
    <row r="109" spans="1:13">
      <c r="A109" s="21" t="s">
        <v>24</v>
      </c>
      <c r="B109" s="22">
        <f>B108-2</f>
        <v>40.75</v>
      </c>
      <c r="C109" s="22">
        <f t="shared" ref="C109:E109" si="78">C108-2</f>
        <v>16</v>
      </c>
      <c r="D109" s="22">
        <f t="shared" si="78"/>
        <v>40.75</v>
      </c>
      <c r="E109" s="22">
        <f t="shared" si="78"/>
        <v>16</v>
      </c>
      <c r="F109" s="23"/>
      <c r="G109" s="4">
        <f t="shared" si="71"/>
        <v>113.5</v>
      </c>
      <c r="H109" s="31" t="s">
        <v>24</v>
      </c>
      <c r="I109" s="32">
        <f t="shared" si="73"/>
        <v>20.375</v>
      </c>
      <c r="J109" s="33">
        <f t="shared" si="74"/>
        <v>16</v>
      </c>
      <c r="K109" s="33">
        <f t="shared" si="75"/>
        <v>40.75</v>
      </c>
      <c r="L109" s="33">
        <f t="shared" si="76"/>
        <v>16</v>
      </c>
      <c r="M109" s="34">
        <f t="shared" si="77"/>
        <v>20.375</v>
      </c>
    </row>
    <row r="110" spans="1:13" s="14" customFormat="1">
      <c r="A110" s="24" t="s">
        <v>23</v>
      </c>
      <c r="B110" s="25">
        <f>B109</f>
        <v>40.75</v>
      </c>
      <c r="C110" s="25">
        <f t="shared" ref="C110:E110" si="79">C109</f>
        <v>16</v>
      </c>
      <c r="D110" s="25">
        <f t="shared" si="79"/>
        <v>40.75</v>
      </c>
      <c r="E110" s="25">
        <f t="shared" si="79"/>
        <v>16</v>
      </c>
      <c r="F110" s="26"/>
      <c r="G110" s="15">
        <f t="shared" si="71"/>
        <v>113.5</v>
      </c>
      <c r="H110" s="24" t="s">
        <v>23</v>
      </c>
      <c r="I110" s="32">
        <f t="shared" si="73"/>
        <v>20.375</v>
      </c>
      <c r="J110" s="35">
        <f t="shared" si="74"/>
        <v>16</v>
      </c>
      <c r="K110" s="35">
        <f t="shared" si="75"/>
        <v>40.75</v>
      </c>
      <c r="L110" s="35">
        <f t="shared" si="76"/>
        <v>16</v>
      </c>
      <c r="M110" s="34">
        <f t="shared" si="77"/>
        <v>20.375</v>
      </c>
    </row>
    <row r="111" spans="1:13">
      <c r="A111" s="21" t="s">
        <v>24</v>
      </c>
      <c r="B111" s="22">
        <f>B110-2</f>
        <v>38.75</v>
      </c>
      <c r="C111" s="22">
        <f t="shared" ref="C111:E111" si="80">C110-2</f>
        <v>14</v>
      </c>
      <c r="D111" s="22">
        <f t="shared" si="80"/>
        <v>38.75</v>
      </c>
      <c r="E111" s="22">
        <f t="shared" si="80"/>
        <v>14</v>
      </c>
      <c r="F111" s="23"/>
      <c r="G111" s="4">
        <f t="shared" si="71"/>
        <v>105.5</v>
      </c>
      <c r="H111" s="31" t="s">
        <v>24</v>
      </c>
      <c r="I111" s="32">
        <f t="shared" si="73"/>
        <v>19.375</v>
      </c>
      <c r="J111" s="33">
        <f t="shared" si="74"/>
        <v>14</v>
      </c>
      <c r="K111" s="33">
        <f t="shared" si="75"/>
        <v>38.75</v>
      </c>
      <c r="L111" s="33">
        <f t="shared" si="76"/>
        <v>14</v>
      </c>
      <c r="M111" s="34">
        <f t="shared" si="77"/>
        <v>19.375</v>
      </c>
    </row>
    <row r="112" spans="1:13" s="14" customFormat="1">
      <c r="A112" s="24" t="s">
        <v>23</v>
      </c>
      <c r="B112" s="25">
        <f>B111</f>
        <v>38.75</v>
      </c>
      <c r="C112" s="25">
        <f t="shared" ref="C112:E112" si="81">C111</f>
        <v>14</v>
      </c>
      <c r="D112" s="25">
        <f t="shared" si="81"/>
        <v>38.75</v>
      </c>
      <c r="E112" s="25">
        <f t="shared" si="81"/>
        <v>14</v>
      </c>
      <c r="F112" s="26"/>
      <c r="G112" s="15">
        <f t="shared" si="71"/>
        <v>105.5</v>
      </c>
      <c r="H112" s="24" t="s">
        <v>23</v>
      </c>
      <c r="I112" s="32">
        <f t="shared" si="73"/>
        <v>19.375</v>
      </c>
      <c r="J112" s="35">
        <f t="shared" si="74"/>
        <v>14</v>
      </c>
      <c r="K112" s="35">
        <f t="shared" si="75"/>
        <v>38.75</v>
      </c>
      <c r="L112" s="35">
        <f t="shared" si="76"/>
        <v>14</v>
      </c>
      <c r="M112" s="34">
        <f t="shared" si="77"/>
        <v>19.375</v>
      </c>
    </row>
    <row r="113" spans="1:13">
      <c r="A113" s="21" t="s">
        <v>24</v>
      </c>
      <c r="B113" s="22">
        <f>B112-2</f>
        <v>36.75</v>
      </c>
      <c r="C113" s="22">
        <f t="shared" ref="C113:E113" si="82">C112-2</f>
        <v>12</v>
      </c>
      <c r="D113" s="22">
        <f t="shared" si="82"/>
        <v>36.75</v>
      </c>
      <c r="E113" s="22">
        <f t="shared" si="82"/>
        <v>12</v>
      </c>
      <c r="F113" s="23"/>
      <c r="G113" s="4">
        <f t="shared" si="71"/>
        <v>97.5</v>
      </c>
      <c r="H113" s="31" t="s">
        <v>24</v>
      </c>
      <c r="I113" s="32">
        <f t="shared" si="73"/>
        <v>18.375</v>
      </c>
      <c r="J113" s="33">
        <f t="shared" si="74"/>
        <v>12</v>
      </c>
      <c r="K113" s="33">
        <f t="shared" si="75"/>
        <v>36.75</v>
      </c>
      <c r="L113" s="33">
        <f t="shared" si="76"/>
        <v>12</v>
      </c>
      <c r="M113" s="34">
        <f t="shared" si="77"/>
        <v>18.375</v>
      </c>
    </row>
    <row r="114" spans="1:13" s="14" customFormat="1">
      <c r="A114" s="24" t="s">
        <v>23</v>
      </c>
      <c r="B114" s="25">
        <f>B113</f>
        <v>36.75</v>
      </c>
      <c r="C114" s="25">
        <f t="shared" ref="C114:E114" si="83">C113</f>
        <v>12</v>
      </c>
      <c r="D114" s="25">
        <f t="shared" si="83"/>
        <v>36.75</v>
      </c>
      <c r="E114" s="25">
        <f t="shared" si="83"/>
        <v>12</v>
      </c>
      <c r="F114" s="26"/>
      <c r="G114" s="15">
        <f t="shared" si="71"/>
        <v>97.5</v>
      </c>
      <c r="H114" s="24" t="s">
        <v>23</v>
      </c>
      <c r="I114" s="32">
        <f t="shared" si="73"/>
        <v>18.375</v>
      </c>
      <c r="J114" s="35">
        <f t="shared" si="74"/>
        <v>12</v>
      </c>
      <c r="K114" s="35">
        <f t="shared" si="75"/>
        <v>36.75</v>
      </c>
      <c r="L114" s="35">
        <f t="shared" si="76"/>
        <v>12</v>
      </c>
      <c r="M114" s="34">
        <f t="shared" si="77"/>
        <v>18.375</v>
      </c>
    </row>
    <row r="115" spans="1:13">
      <c r="A115" s="21" t="s">
        <v>24</v>
      </c>
      <c r="B115" s="22">
        <f>B114-2</f>
        <v>34.75</v>
      </c>
      <c r="C115" s="22">
        <f t="shared" ref="C115:E115" si="84">C114-2</f>
        <v>10</v>
      </c>
      <c r="D115" s="22">
        <f t="shared" si="84"/>
        <v>34.75</v>
      </c>
      <c r="E115" s="22">
        <f t="shared" si="84"/>
        <v>10</v>
      </c>
      <c r="F115" s="23"/>
      <c r="G115" s="4">
        <f t="shared" si="71"/>
        <v>89.5</v>
      </c>
      <c r="H115" s="31" t="s">
        <v>24</v>
      </c>
      <c r="I115" s="32">
        <f t="shared" si="73"/>
        <v>17.375</v>
      </c>
      <c r="J115" s="33">
        <f t="shared" si="74"/>
        <v>10</v>
      </c>
      <c r="K115" s="33">
        <f t="shared" si="75"/>
        <v>34.75</v>
      </c>
      <c r="L115" s="33">
        <f t="shared" si="76"/>
        <v>10</v>
      </c>
      <c r="M115" s="34">
        <f t="shared" si="77"/>
        <v>17.375</v>
      </c>
    </row>
    <row r="116" spans="1:13" s="14" customFormat="1">
      <c r="A116" s="24" t="s">
        <v>23</v>
      </c>
      <c r="B116" s="25">
        <f>B115</f>
        <v>34.75</v>
      </c>
      <c r="C116" s="25">
        <f t="shared" ref="C116:E116" si="85">C115</f>
        <v>10</v>
      </c>
      <c r="D116" s="25">
        <f t="shared" si="85"/>
        <v>34.75</v>
      </c>
      <c r="E116" s="25">
        <f t="shared" si="85"/>
        <v>10</v>
      </c>
      <c r="F116" s="26"/>
      <c r="G116" s="15">
        <f t="shared" si="71"/>
        <v>89.5</v>
      </c>
      <c r="H116" s="24" t="s">
        <v>23</v>
      </c>
      <c r="I116" s="32">
        <f t="shared" si="73"/>
        <v>17.375</v>
      </c>
      <c r="J116" s="35">
        <f t="shared" si="74"/>
        <v>10</v>
      </c>
      <c r="K116" s="35">
        <f t="shared" si="75"/>
        <v>34.75</v>
      </c>
      <c r="L116" s="35">
        <f t="shared" si="76"/>
        <v>10</v>
      </c>
      <c r="M116" s="34">
        <f t="shared" si="77"/>
        <v>17.375</v>
      </c>
    </row>
    <row r="117" spans="1:13">
      <c r="A117" s="21" t="s">
        <v>24</v>
      </c>
      <c r="B117" s="22">
        <f>B116-2</f>
        <v>32.75</v>
      </c>
      <c r="C117" s="22">
        <f t="shared" ref="C117:E117" si="86">C116-2</f>
        <v>8</v>
      </c>
      <c r="D117" s="22">
        <f t="shared" si="86"/>
        <v>32.75</v>
      </c>
      <c r="E117" s="22">
        <f t="shared" si="86"/>
        <v>8</v>
      </c>
      <c r="F117" s="23"/>
      <c r="G117" s="4">
        <f t="shared" si="71"/>
        <v>81.5</v>
      </c>
      <c r="H117" s="31" t="s">
        <v>24</v>
      </c>
      <c r="I117" s="32">
        <f t="shared" si="73"/>
        <v>16.375</v>
      </c>
      <c r="J117" s="33">
        <f t="shared" si="74"/>
        <v>8</v>
      </c>
      <c r="K117" s="33">
        <f t="shared" si="75"/>
        <v>32.75</v>
      </c>
      <c r="L117" s="33">
        <f t="shared" si="76"/>
        <v>8</v>
      </c>
      <c r="M117" s="34">
        <f t="shared" si="77"/>
        <v>16.375</v>
      </c>
    </row>
    <row r="118" spans="1:13" s="14" customFormat="1">
      <c r="A118" s="24" t="s">
        <v>23</v>
      </c>
      <c r="B118" s="25">
        <f>B117</f>
        <v>32.75</v>
      </c>
      <c r="C118" s="25">
        <f t="shared" ref="C118:E118" si="87">C117</f>
        <v>8</v>
      </c>
      <c r="D118" s="25">
        <f t="shared" si="87"/>
        <v>32.75</v>
      </c>
      <c r="E118" s="25">
        <f t="shared" si="87"/>
        <v>8</v>
      </c>
      <c r="F118" s="26"/>
      <c r="G118" s="15">
        <f t="shared" si="71"/>
        <v>81.5</v>
      </c>
      <c r="H118" s="24" t="s">
        <v>23</v>
      </c>
      <c r="I118" s="32">
        <f t="shared" si="73"/>
        <v>16.375</v>
      </c>
      <c r="J118" s="35">
        <f t="shared" si="74"/>
        <v>8</v>
      </c>
      <c r="K118" s="35">
        <f t="shared" si="75"/>
        <v>32.75</v>
      </c>
      <c r="L118" s="35">
        <f t="shared" si="76"/>
        <v>8</v>
      </c>
      <c r="M118" s="34">
        <f t="shared" si="77"/>
        <v>16.375</v>
      </c>
    </row>
    <row r="119" spans="1:13">
      <c r="A119" s="21" t="s">
        <v>24</v>
      </c>
      <c r="B119" s="22">
        <f>B118-2</f>
        <v>30.75</v>
      </c>
      <c r="C119" s="22">
        <f t="shared" ref="C119:E119" si="88">C118-2</f>
        <v>6</v>
      </c>
      <c r="D119" s="22">
        <f t="shared" si="88"/>
        <v>30.75</v>
      </c>
      <c r="E119" s="22">
        <f t="shared" si="88"/>
        <v>6</v>
      </c>
      <c r="F119" s="23"/>
      <c r="G119" s="4">
        <f t="shared" si="71"/>
        <v>73.5</v>
      </c>
      <c r="H119" s="31" t="s">
        <v>24</v>
      </c>
      <c r="I119" s="32">
        <f t="shared" si="73"/>
        <v>15.375</v>
      </c>
      <c r="J119" s="33">
        <f t="shared" si="74"/>
        <v>6</v>
      </c>
      <c r="K119" s="33">
        <f t="shared" si="75"/>
        <v>30.75</v>
      </c>
      <c r="L119" s="33">
        <f t="shared" si="76"/>
        <v>6</v>
      </c>
      <c r="M119" s="34">
        <f t="shared" si="77"/>
        <v>15.375</v>
      </c>
    </row>
    <row r="120" spans="1:13" s="14" customFormat="1">
      <c r="A120" s="24" t="s">
        <v>23</v>
      </c>
      <c r="B120" s="25">
        <f>B119</f>
        <v>30.75</v>
      </c>
      <c r="C120" s="25">
        <f t="shared" ref="C120:E120" si="89">C119</f>
        <v>6</v>
      </c>
      <c r="D120" s="25">
        <f t="shared" si="89"/>
        <v>30.75</v>
      </c>
      <c r="E120" s="25">
        <f t="shared" si="89"/>
        <v>6</v>
      </c>
      <c r="F120" s="26"/>
      <c r="G120" s="15">
        <f t="shared" si="71"/>
        <v>73.5</v>
      </c>
      <c r="H120" s="24" t="s">
        <v>23</v>
      </c>
      <c r="I120" s="32">
        <f t="shared" si="73"/>
        <v>15.375</v>
      </c>
      <c r="J120" s="35">
        <f t="shared" si="74"/>
        <v>6</v>
      </c>
      <c r="K120" s="35">
        <f t="shared" si="75"/>
        <v>30.75</v>
      </c>
      <c r="L120" s="35">
        <f t="shared" si="76"/>
        <v>6</v>
      </c>
      <c r="M120" s="34">
        <f t="shared" si="77"/>
        <v>15.375</v>
      </c>
    </row>
    <row r="121" spans="1:13">
      <c r="A121" s="21" t="s">
        <v>24</v>
      </c>
      <c r="B121" s="22">
        <f>B120-2</f>
        <v>28.75</v>
      </c>
      <c r="C121" s="22">
        <f t="shared" ref="C121:E121" si="90">C120-2</f>
        <v>4</v>
      </c>
      <c r="D121" s="22">
        <f t="shared" si="90"/>
        <v>28.75</v>
      </c>
      <c r="E121" s="22">
        <f t="shared" si="90"/>
        <v>4</v>
      </c>
      <c r="F121" s="23"/>
      <c r="G121" s="4">
        <f t="shared" si="71"/>
        <v>65.5</v>
      </c>
      <c r="H121" s="31" t="s">
        <v>24</v>
      </c>
      <c r="I121" s="32">
        <f t="shared" si="73"/>
        <v>14.375</v>
      </c>
      <c r="J121" s="33">
        <f t="shared" si="74"/>
        <v>4</v>
      </c>
      <c r="K121" s="33">
        <f t="shared" si="75"/>
        <v>28.75</v>
      </c>
      <c r="L121" s="33">
        <f t="shared" si="76"/>
        <v>4</v>
      </c>
      <c r="M121" s="34">
        <f t="shared" si="77"/>
        <v>14.375</v>
      </c>
    </row>
    <row r="122" spans="1:13" s="14" customFormat="1">
      <c r="A122" s="24" t="s">
        <v>23</v>
      </c>
      <c r="B122" s="25">
        <f>B121</f>
        <v>28.75</v>
      </c>
      <c r="C122" s="25">
        <f t="shared" ref="C122:D122" si="91">C121</f>
        <v>4</v>
      </c>
      <c r="D122" s="25">
        <f t="shared" si="91"/>
        <v>28.75</v>
      </c>
      <c r="E122" s="25">
        <f>E121</f>
        <v>4</v>
      </c>
      <c r="F122" s="26"/>
      <c r="G122" s="15">
        <f t="shared" si="71"/>
        <v>65.5</v>
      </c>
      <c r="H122" s="24" t="s">
        <v>23</v>
      </c>
      <c r="I122" s="32">
        <f t="shared" si="73"/>
        <v>14.375</v>
      </c>
      <c r="J122" s="35">
        <f t="shared" si="74"/>
        <v>4</v>
      </c>
      <c r="K122" s="35">
        <f t="shared" si="75"/>
        <v>28.75</v>
      </c>
      <c r="L122" s="35">
        <f t="shared" si="76"/>
        <v>4</v>
      </c>
      <c r="M122" s="34">
        <f t="shared" si="77"/>
        <v>14.375</v>
      </c>
    </row>
    <row r="123" spans="1:13">
      <c r="A123" s="21" t="s">
        <v>24</v>
      </c>
      <c r="B123" s="22">
        <f>B122-2</f>
        <v>26.75</v>
      </c>
      <c r="C123" s="22">
        <f t="shared" ref="C123:E123" si="92">C122-2</f>
        <v>2</v>
      </c>
      <c r="D123" s="22">
        <f t="shared" si="92"/>
        <v>26.75</v>
      </c>
      <c r="E123" s="22">
        <f t="shared" si="92"/>
        <v>2</v>
      </c>
      <c r="F123" s="23"/>
      <c r="G123" s="4">
        <f t="shared" si="71"/>
        <v>57.5</v>
      </c>
      <c r="H123" s="31" t="s">
        <v>24</v>
      </c>
      <c r="I123" s="32">
        <f t="shared" si="73"/>
        <v>13.375</v>
      </c>
      <c r="J123" s="33">
        <f t="shared" si="74"/>
        <v>2</v>
      </c>
      <c r="K123" s="33">
        <f t="shared" si="75"/>
        <v>26.75</v>
      </c>
      <c r="L123" s="33">
        <f t="shared" si="76"/>
        <v>2</v>
      </c>
      <c r="M123" s="34">
        <f t="shared" si="77"/>
        <v>13.375</v>
      </c>
    </row>
    <row r="124" spans="1:13" s="14" customFormat="1">
      <c r="A124" s="24" t="s">
        <v>23</v>
      </c>
      <c r="B124" s="25">
        <f>B123</f>
        <v>26.75</v>
      </c>
      <c r="C124" s="25">
        <f t="shared" ref="C124:E124" si="93">C123</f>
        <v>2</v>
      </c>
      <c r="D124" s="25">
        <f t="shared" si="93"/>
        <v>26.75</v>
      </c>
      <c r="E124" s="25">
        <f t="shared" si="93"/>
        <v>2</v>
      </c>
      <c r="F124" s="26"/>
      <c r="G124" s="15">
        <f t="shared" si="71"/>
        <v>57.5</v>
      </c>
      <c r="H124" s="24" t="s">
        <v>23</v>
      </c>
      <c r="I124" s="32">
        <f t="shared" si="73"/>
        <v>13.375</v>
      </c>
      <c r="J124" s="35">
        <f t="shared" si="74"/>
        <v>2</v>
      </c>
      <c r="K124" s="35">
        <f t="shared" si="75"/>
        <v>26.75</v>
      </c>
      <c r="L124" s="35">
        <f t="shared" si="76"/>
        <v>2</v>
      </c>
      <c r="M124" s="34">
        <f t="shared" si="77"/>
        <v>13.375</v>
      </c>
    </row>
    <row r="125" spans="1:13">
      <c r="A125" s="21" t="s">
        <v>24</v>
      </c>
      <c r="B125" s="22">
        <f>B124-2</f>
        <v>24.75</v>
      </c>
      <c r="C125" s="22">
        <f t="shared" ref="C125:E125" si="94">C124-2</f>
        <v>0</v>
      </c>
      <c r="D125" s="22">
        <f t="shared" si="94"/>
        <v>24.75</v>
      </c>
      <c r="E125" s="22">
        <f t="shared" si="94"/>
        <v>0</v>
      </c>
      <c r="F125" s="23"/>
      <c r="G125" s="4">
        <f t="shared" si="71"/>
        <v>49.5</v>
      </c>
      <c r="H125" s="31" t="s">
        <v>24</v>
      </c>
      <c r="I125" s="32">
        <f t="shared" si="73"/>
        <v>12.375</v>
      </c>
      <c r="J125" s="33">
        <f t="shared" si="74"/>
        <v>0</v>
      </c>
      <c r="K125" s="33">
        <f t="shared" si="75"/>
        <v>24.75</v>
      </c>
      <c r="L125" s="33">
        <f t="shared" si="76"/>
        <v>0</v>
      </c>
      <c r="M125" s="34">
        <f t="shared" si="77"/>
        <v>12.375</v>
      </c>
    </row>
    <row r="126" spans="1:13" s="14" customFormat="1">
      <c r="A126" s="24" t="s">
        <v>23</v>
      </c>
      <c r="B126" s="25">
        <f>B125</f>
        <v>24.75</v>
      </c>
      <c r="C126" s="25">
        <f t="shared" ref="C126:E126" si="95">C125</f>
        <v>0</v>
      </c>
      <c r="D126" s="25">
        <f t="shared" si="95"/>
        <v>24.75</v>
      </c>
      <c r="E126" s="25">
        <f t="shared" si="95"/>
        <v>0</v>
      </c>
      <c r="F126" s="26"/>
      <c r="G126" s="15">
        <f t="shared" si="71"/>
        <v>49.5</v>
      </c>
      <c r="H126" s="24" t="s">
        <v>23</v>
      </c>
      <c r="I126" s="32">
        <f t="shared" si="73"/>
        <v>12.375</v>
      </c>
      <c r="J126" s="35">
        <f t="shared" si="74"/>
        <v>0</v>
      </c>
      <c r="K126" s="35">
        <f t="shared" si="75"/>
        <v>24.75</v>
      </c>
      <c r="L126" s="35">
        <f t="shared" si="76"/>
        <v>0</v>
      </c>
      <c r="M126" s="34">
        <f t="shared" si="77"/>
        <v>12.375</v>
      </c>
    </row>
    <row r="127" spans="1:13">
      <c r="A127" s="21" t="s">
        <v>24</v>
      </c>
      <c r="B127" s="22">
        <f>B126-2</f>
        <v>22.75</v>
      </c>
      <c r="C127" s="22">
        <f t="shared" ref="C127:E127" si="96">C126-2</f>
        <v>-2</v>
      </c>
      <c r="D127" s="22">
        <f t="shared" si="96"/>
        <v>22.75</v>
      </c>
      <c r="E127" s="22">
        <f t="shared" si="96"/>
        <v>-2</v>
      </c>
      <c r="F127" s="23"/>
      <c r="G127" s="4">
        <f t="shared" si="71"/>
        <v>41.5</v>
      </c>
      <c r="H127" s="31" t="s">
        <v>24</v>
      </c>
      <c r="I127" s="32">
        <f t="shared" si="73"/>
        <v>11.375</v>
      </c>
      <c r="J127" s="33">
        <f t="shared" si="74"/>
        <v>-2</v>
      </c>
      <c r="K127" s="33">
        <f t="shared" si="75"/>
        <v>22.75</v>
      </c>
      <c r="L127" s="33">
        <f t="shared" si="76"/>
        <v>-2</v>
      </c>
      <c r="M127" s="34">
        <f t="shared" si="77"/>
        <v>11.375</v>
      </c>
    </row>
    <row r="128" spans="1:13" s="14" customFormat="1">
      <c r="A128" s="24" t="s">
        <v>23</v>
      </c>
      <c r="B128" s="25">
        <f>B127</f>
        <v>22.75</v>
      </c>
      <c r="C128" s="25">
        <f t="shared" ref="C128:E128" si="97">C127</f>
        <v>-2</v>
      </c>
      <c r="D128" s="25">
        <f t="shared" si="97"/>
        <v>22.75</v>
      </c>
      <c r="E128" s="25">
        <f t="shared" si="97"/>
        <v>-2</v>
      </c>
      <c r="F128" s="26"/>
      <c r="G128" s="15">
        <f t="shared" si="71"/>
        <v>41.5</v>
      </c>
      <c r="H128" s="24" t="s">
        <v>23</v>
      </c>
      <c r="I128" s="32">
        <f t="shared" si="73"/>
        <v>11.375</v>
      </c>
      <c r="J128" s="35">
        <f t="shared" si="74"/>
        <v>-2</v>
      </c>
      <c r="K128" s="35">
        <f t="shared" si="75"/>
        <v>22.75</v>
      </c>
      <c r="L128" s="35">
        <f t="shared" si="76"/>
        <v>-2</v>
      </c>
      <c r="M128" s="34">
        <f t="shared" si="77"/>
        <v>11.375</v>
      </c>
    </row>
    <row r="129" spans="1:13">
      <c r="A129" s="21" t="s">
        <v>24</v>
      </c>
      <c r="B129" s="22">
        <f>B128-2</f>
        <v>20.75</v>
      </c>
      <c r="C129" s="22">
        <f t="shared" ref="C129:E129" si="98">C128-2</f>
        <v>-4</v>
      </c>
      <c r="D129" s="22">
        <f t="shared" si="98"/>
        <v>20.75</v>
      </c>
      <c r="E129" s="22">
        <f t="shared" si="98"/>
        <v>-4</v>
      </c>
      <c r="F129" s="23"/>
      <c r="G129" s="4">
        <f t="shared" si="71"/>
        <v>33.5</v>
      </c>
      <c r="H129" s="31" t="s">
        <v>24</v>
      </c>
      <c r="I129" s="32">
        <f t="shared" si="73"/>
        <v>10.375</v>
      </c>
      <c r="J129" s="33">
        <f t="shared" si="74"/>
        <v>-4</v>
      </c>
      <c r="K129" s="33">
        <f t="shared" si="75"/>
        <v>20.75</v>
      </c>
      <c r="L129" s="33">
        <f t="shared" si="76"/>
        <v>-4</v>
      </c>
      <c r="M129" s="34">
        <f t="shared" si="77"/>
        <v>10.375</v>
      </c>
    </row>
    <row r="130" spans="1:13" s="14" customFormat="1">
      <c r="A130" s="24" t="s">
        <v>23</v>
      </c>
      <c r="B130" s="25">
        <f>B129</f>
        <v>20.75</v>
      </c>
      <c r="C130" s="25">
        <f t="shared" ref="C130:E130" si="99">C129</f>
        <v>-4</v>
      </c>
      <c r="D130" s="25">
        <f t="shared" si="99"/>
        <v>20.75</v>
      </c>
      <c r="E130" s="25">
        <f t="shared" si="99"/>
        <v>-4</v>
      </c>
      <c r="F130" s="26"/>
      <c r="G130" s="15">
        <f t="shared" si="71"/>
        <v>33.5</v>
      </c>
      <c r="H130" s="24" t="s">
        <v>23</v>
      </c>
      <c r="I130" s="32">
        <f t="shared" si="73"/>
        <v>10.375</v>
      </c>
      <c r="J130" s="35">
        <f t="shared" si="74"/>
        <v>-4</v>
      </c>
      <c r="K130" s="35">
        <f t="shared" si="75"/>
        <v>20.75</v>
      </c>
      <c r="L130" s="35">
        <f t="shared" si="76"/>
        <v>-4</v>
      </c>
      <c r="M130" s="34">
        <f t="shared" si="77"/>
        <v>10.375</v>
      </c>
    </row>
    <row r="131" spans="1:13">
      <c r="A131" s="21" t="s">
        <v>24</v>
      </c>
      <c r="B131" s="22">
        <f>B130-2</f>
        <v>18.75</v>
      </c>
      <c r="C131" s="22">
        <f t="shared" ref="C131:E131" si="100">C130-2</f>
        <v>-6</v>
      </c>
      <c r="D131" s="22">
        <f t="shared" si="100"/>
        <v>18.75</v>
      </c>
      <c r="E131" s="22">
        <f t="shared" si="100"/>
        <v>-6</v>
      </c>
      <c r="F131" s="23"/>
      <c r="G131" s="4">
        <f t="shared" si="71"/>
        <v>25.5</v>
      </c>
      <c r="H131" s="31" t="s">
        <v>24</v>
      </c>
      <c r="I131" s="32">
        <f t="shared" si="73"/>
        <v>9.375</v>
      </c>
      <c r="J131" s="33">
        <f t="shared" si="74"/>
        <v>-6</v>
      </c>
      <c r="K131" s="33">
        <f t="shared" si="75"/>
        <v>18.75</v>
      </c>
      <c r="L131" s="33">
        <f t="shared" si="76"/>
        <v>-6</v>
      </c>
      <c r="M131" s="34">
        <f t="shared" si="77"/>
        <v>9.375</v>
      </c>
    </row>
    <row r="132" spans="1:13" s="14" customFormat="1">
      <c r="A132" s="24" t="s">
        <v>23</v>
      </c>
      <c r="B132" s="25">
        <f>B131</f>
        <v>18.75</v>
      </c>
      <c r="C132" s="25">
        <f t="shared" ref="C132:E132" si="101">C131</f>
        <v>-6</v>
      </c>
      <c r="D132" s="25">
        <f t="shared" si="101"/>
        <v>18.75</v>
      </c>
      <c r="E132" s="25">
        <f t="shared" si="101"/>
        <v>-6</v>
      </c>
      <c r="F132" s="26"/>
      <c r="G132" s="15">
        <f t="shared" si="71"/>
        <v>25.5</v>
      </c>
      <c r="H132" s="24" t="s">
        <v>23</v>
      </c>
      <c r="I132" s="32">
        <f t="shared" si="73"/>
        <v>9.375</v>
      </c>
      <c r="J132" s="35">
        <f t="shared" si="74"/>
        <v>-6</v>
      </c>
      <c r="K132" s="35">
        <f t="shared" si="75"/>
        <v>18.75</v>
      </c>
      <c r="L132" s="35">
        <f t="shared" si="76"/>
        <v>-6</v>
      </c>
      <c r="M132" s="34">
        <f t="shared" si="77"/>
        <v>9.375</v>
      </c>
    </row>
    <row r="133" spans="1:13">
      <c r="A133" s="21" t="s">
        <v>24</v>
      </c>
      <c r="B133" s="22">
        <f>B132-2</f>
        <v>16.75</v>
      </c>
      <c r="C133" s="22">
        <f t="shared" ref="C133:E133" si="102">C132-2</f>
        <v>-8</v>
      </c>
      <c r="D133" s="22">
        <f t="shared" si="102"/>
        <v>16.75</v>
      </c>
      <c r="E133" s="22">
        <f t="shared" si="102"/>
        <v>-8</v>
      </c>
      <c r="F133" s="23"/>
      <c r="G133" s="4">
        <f t="shared" si="71"/>
        <v>17.5</v>
      </c>
      <c r="H133" s="31" t="s">
        <v>24</v>
      </c>
      <c r="I133" s="32">
        <f t="shared" si="73"/>
        <v>8.375</v>
      </c>
      <c r="J133" s="33">
        <f t="shared" si="74"/>
        <v>-8</v>
      </c>
      <c r="K133" s="33">
        <f t="shared" si="75"/>
        <v>16.75</v>
      </c>
      <c r="L133" s="33">
        <f t="shared" si="76"/>
        <v>-8</v>
      </c>
      <c r="M133" s="34">
        <f t="shared" si="77"/>
        <v>8.375</v>
      </c>
    </row>
    <row r="134" spans="1:13" s="14" customFormat="1">
      <c r="A134" s="24" t="s">
        <v>23</v>
      </c>
      <c r="B134" s="25">
        <f>B133</f>
        <v>16.75</v>
      </c>
      <c r="C134" s="25">
        <f t="shared" ref="C134:E134" si="103">C133</f>
        <v>-8</v>
      </c>
      <c r="D134" s="25">
        <f t="shared" si="103"/>
        <v>16.75</v>
      </c>
      <c r="E134" s="25">
        <f t="shared" si="103"/>
        <v>-8</v>
      </c>
      <c r="F134" s="26"/>
      <c r="G134" s="15">
        <f t="shared" si="71"/>
        <v>17.5</v>
      </c>
      <c r="H134" s="24" t="s">
        <v>23</v>
      </c>
      <c r="I134" s="32">
        <f t="shared" si="73"/>
        <v>8.375</v>
      </c>
      <c r="J134" s="35">
        <f t="shared" si="74"/>
        <v>-8</v>
      </c>
      <c r="K134" s="35">
        <f t="shared" si="75"/>
        <v>16.75</v>
      </c>
      <c r="L134" s="35">
        <f t="shared" si="76"/>
        <v>-8</v>
      </c>
      <c r="M134" s="34">
        <f t="shared" si="77"/>
        <v>8.375</v>
      </c>
    </row>
    <row r="135" spans="1:13">
      <c r="A135" s="21" t="s">
        <v>24</v>
      </c>
      <c r="B135" s="22">
        <f>B134-2</f>
        <v>14.75</v>
      </c>
      <c r="C135" s="22">
        <f t="shared" ref="C135:E135" si="104">C134-2</f>
        <v>-10</v>
      </c>
      <c r="D135" s="22">
        <f t="shared" si="104"/>
        <v>14.75</v>
      </c>
      <c r="E135" s="22">
        <f t="shared" si="104"/>
        <v>-10</v>
      </c>
      <c r="F135" s="23"/>
      <c r="G135" s="4">
        <f t="shared" si="71"/>
        <v>9.5</v>
      </c>
      <c r="H135" s="31" t="s">
        <v>24</v>
      </c>
      <c r="I135" s="32">
        <f t="shared" si="73"/>
        <v>7.375</v>
      </c>
      <c r="J135" s="33">
        <f t="shared" si="74"/>
        <v>-10</v>
      </c>
      <c r="K135" s="33">
        <f t="shared" si="75"/>
        <v>14.75</v>
      </c>
      <c r="L135" s="33">
        <f t="shared" si="76"/>
        <v>-10</v>
      </c>
      <c r="M135" s="34">
        <f t="shared" si="77"/>
        <v>7.375</v>
      </c>
    </row>
    <row r="136" spans="1:13" s="14" customFormat="1">
      <c r="A136" s="24" t="s">
        <v>23</v>
      </c>
      <c r="B136" s="25">
        <f>B135</f>
        <v>14.75</v>
      </c>
      <c r="C136" s="25">
        <f t="shared" ref="C136:E136" si="105">C135</f>
        <v>-10</v>
      </c>
      <c r="D136" s="25">
        <f t="shared" si="105"/>
        <v>14.75</v>
      </c>
      <c r="E136" s="25">
        <f t="shared" si="105"/>
        <v>-10</v>
      </c>
      <c r="F136" s="26"/>
      <c r="G136" s="15">
        <f t="shared" si="71"/>
        <v>9.5</v>
      </c>
      <c r="H136" s="24" t="s">
        <v>23</v>
      </c>
      <c r="I136" s="32">
        <f t="shared" si="73"/>
        <v>7.375</v>
      </c>
      <c r="J136" s="35">
        <f t="shared" si="74"/>
        <v>-10</v>
      </c>
      <c r="K136" s="35">
        <f t="shared" si="75"/>
        <v>14.75</v>
      </c>
      <c r="L136" s="35">
        <f t="shared" si="76"/>
        <v>-10</v>
      </c>
      <c r="M136" s="34">
        <f t="shared" si="77"/>
        <v>7.375</v>
      </c>
    </row>
    <row r="137" spans="1:13">
      <c r="A137" s="21" t="s">
        <v>24</v>
      </c>
      <c r="B137" s="22">
        <f>B136-2</f>
        <v>12.75</v>
      </c>
      <c r="C137" s="22">
        <f t="shared" ref="C137:E137" si="106">C136-2</f>
        <v>-12</v>
      </c>
      <c r="D137" s="22">
        <f t="shared" si="106"/>
        <v>12.75</v>
      </c>
      <c r="E137" s="22">
        <f t="shared" si="106"/>
        <v>-12</v>
      </c>
      <c r="F137" s="23"/>
      <c r="G137" s="4">
        <f t="shared" si="71"/>
        <v>1.5</v>
      </c>
      <c r="H137" s="31" t="s">
        <v>24</v>
      </c>
      <c r="I137" s="32">
        <f t="shared" si="73"/>
        <v>6.375</v>
      </c>
      <c r="J137" s="33">
        <f t="shared" si="74"/>
        <v>-12</v>
      </c>
      <c r="K137" s="33">
        <f t="shared" si="75"/>
        <v>12.75</v>
      </c>
      <c r="L137" s="33">
        <f t="shared" si="76"/>
        <v>-12</v>
      </c>
      <c r="M137" s="34">
        <f t="shared" si="77"/>
        <v>6.375</v>
      </c>
    </row>
    <row r="138" spans="1:13" s="14" customFormat="1">
      <c r="A138" s="24" t="s">
        <v>23</v>
      </c>
      <c r="B138" s="25">
        <f>B137</f>
        <v>12.75</v>
      </c>
      <c r="C138" s="25">
        <f t="shared" ref="C138:E138" si="107">C137</f>
        <v>-12</v>
      </c>
      <c r="D138" s="25">
        <f t="shared" si="107"/>
        <v>12.75</v>
      </c>
      <c r="E138" s="25">
        <f t="shared" si="107"/>
        <v>-12</v>
      </c>
      <c r="F138" s="26"/>
      <c r="G138" s="15">
        <f t="shared" si="71"/>
        <v>1.5</v>
      </c>
      <c r="H138" s="24" t="s">
        <v>23</v>
      </c>
      <c r="I138" s="32">
        <f t="shared" si="73"/>
        <v>6.375</v>
      </c>
      <c r="J138" s="35">
        <f t="shared" si="74"/>
        <v>-12</v>
      </c>
      <c r="K138" s="35">
        <f t="shared" si="75"/>
        <v>12.75</v>
      </c>
      <c r="L138" s="35">
        <f t="shared" si="76"/>
        <v>-12</v>
      </c>
      <c r="M138" s="34">
        <f t="shared" si="77"/>
        <v>6.375</v>
      </c>
    </row>
    <row r="139" spans="1:13">
      <c r="A139" s="21" t="s">
        <v>24</v>
      </c>
      <c r="B139" s="22">
        <f>B138-2</f>
        <v>10.75</v>
      </c>
      <c r="C139" s="22">
        <f t="shared" ref="C139:E139" si="108">C138-2</f>
        <v>-14</v>
      </c>
      <c r="D139" s="22">
        <f t="shared" si="108"/>
        <v>10.75</v>
      </c>
      <c r="E139" s="22">
        <f t="shared" si="108"/>
        <v>-14</v>
      </c>
      <c r="F139" s="23"/>
      <c r="G139" s="4">
        <f t="shared" si="71"/>
        <v>-6.5</v>
      </c>
      <c r="H139" s="31" t="s">
        <v>24</v>
      </c>
      <c r="I139" s="32">
        <f t="shared" si="73"/>
        <v>5.375</v>
      </c>
      <c r="J139" s="33">
        <f t="shared" si="74"/>
        <v>-14</v>
      </c>
      <c r="K139" s="33">
        <f t="shared" si="75"/>
        <v>10.75</v>
      </c>
      <c r="L139" s="33">
        <f t="shared" si="76"/>
        <v>-14</v>
      </c>
      <c r="M139" s="34">
        <f t="shared" si="77"/>
        <v>5.375</v>
      </c>
    </row>
    <row r="140" spans="1:13" s="14" customFormat="1">
      <c r="A140" s="24" t="s">
        <v>23</v>
      </c>
      <c r="B140" s="25">
        <f>B139</f>
        <v>10.75</v>
      </c>
      <c r="C140" s="25">
        <f t="shared" ref="C140:E140" si="109">C139</f>
        <v>-14</v>
      </c>
      <c r="D140" s="25">
        <f t="shared" si="109"/>
        <v>10.75</v>
      </c>
      <c r="E140" s="25">
        <f t="shared" si="109"/>
        <v>-14</v>
      </c>
      <c r="F140" s="26"/>
      <c r="G140" s="15">
        <f t="shared" si="71"/>
        <v>-6.5</v>
      </c>
      <c r="H140" s="24" t="s">
        <v>23</v>
      </c>
      <c r="I140" s="32">
        <f t="shared" si="73"/>
        <v>5.375</v>
      </c>
      <c r="J140" s="35">
        <f t="shared" si="74"/>
        <v>-14</v>
      </c>
      <c r="K140" s="35">
        <f t="shared" si="75"/>
        <v>10.75</v>
      </c>
      <c r="L140" s="35">
        <f t="shared" si="76"/>
        <v>-14</v>
      </c>
      <c r="M140" s="34">
        <f t="shared" si="77"/>
        <v>5.375</v>
      </c>
    </row>
    <row r="141" spans="1:13">
      <c r="A141" s="21" t="s">
        <v>24</v>
      </c>
      <c r="B141" s="22">
        <f>B140-2</f>
        <v>8.75</v>
      </c>
      <c r="C141" s="22">
        <f t="shared" ref="C141:E141" si="110">C140-2</f>
        <v>-16</v>
      </c>
      <c r="D141" s="22">
        <f t="shared" si="110"/>
        <v>8.75</v>
      </c>
      <c r="E141" s="22">
        <f t="shared" si="110"/>
        <v>-16</v>
      </c>
      <c r="F141" s="23"/>
      <c r="G141" s="4">
        <f t="shared" si="71"/>
        <v>-14.5</v>
      </c>
      <c r="H141" s="31" t="s">
        <v>24</v>
      </c>
      <c r="I141" s="32">
        <f t="shared" si="73"/>
        <v>4.375</v>
      </c>
      <c r="J141" s="33">
        <f t="shared" si="74"/>
        <v>-16</v>
      </c>
      <c r="K141" s="33">
        <f t="shared" si="75"/>
        <v>8.75</v>
      </c>
      <c r="L141" s="33">
        <f t="shared" si="76"/>
        <v>-16</v>
      </c>
      <c r="M141" s="34">
        <f t="shared" si="77"/>
        <v>4.375</v>
      </c>
    </row>
    <row r="142" spans="1:13" s="14" customFormat="1" ht="15" thickBot="1">
      <c r="A142" s="28" t="s">
        <v>23</v>
      </c>
      <c r="B142" s="29">
        <f>B141</f>
        <v>8.75</v>
      </c>
      <c r="C142" s="29">
        <f t="shared" ref="C142:E142" si="111">C141</f>
        <v>-16</v>
      </c>
      <c r="D142" s="29">
        <f t="shared" si="111"/>
        <v>8.75</v>
      </c>
      <c r="E142" s="29">
        <f t="shared" si="111"/>
        <v>-16</v>
      </c>
      <c r="F142" s="30"/>
      <c r="G142" s="15">
        <f t="shared" si="71"/>
        <v>-14.5</v>
      </c>
      <c r="H142" s="28" t="s">
        <v>23</v>
      </c>
      <c r="I142" s="32">
        <f t="shared" si="73"/>
        <v>4.375</v>
      </c>
      <c r="J142" s="36">
        <f t="shared" si="74"/>
        <v>-16</v>
      </c>
      <c r="K142" s="36">
        <f t="shared" si="75"/>
        <v>8.75</v>
      </c>
      <c r="L142" s="36">
        <f t="shared" si="76"/>
        <v>-16</v>
      </c>
      <c r="M142" s="34">
        <f t="shared" si="77"/>
        <v>4.375</v>
      </c>
    </row>
  </sheetData>
  <mergeCells count="2">
    <mergeCell ref="H1:H11"/>
    <mergeCell ref="H15:H22"/>
  </mergeCells>
  <conditionalFormatting sqref="G43:G142">
    <cfRule type="cellIs" dxfId="0" priority="1" operator="greaterThan">
      <formula>$E$32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Reglan</vt:lpstr>
      <vt:lpstr>Reglan!Obszar_wydruku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Intensywnie Kreatywna</dc:creator>
  <cp:lastModifiedBy>Intensywnie Kreatywna</cp:lastModifiedBy>
  <cp:lastPrinted>2013-04-13T11:03:18Z</cp:lastPrinted>
  <dcterms:created xsi:type="dcterms:W3CDTF">2013-04-10T12:44:25Z</dcterms:created>
  <dcterms:modified xsi:type="dcterms:W3CDTF">2013-09-13T18:50:54Z</dcterms:modified>
</cp:coreProperties>
</file>